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ahandusosakond\Eelarve\2024 EELARVE\SIM 2024\KK\"/>
    </mc:Choice>
  </mc:AlternateContent>
  <xr:revisionPtr revIDLastSave="0" documentId="13_ncr:1_{05375EAC-4BFF-4EC7-A6A1-DC7BE0B35A2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ELVO" sheetId="22" r:id="rId1"/>
    <sheet name="kantsler" sheetId="23" r:id="rId2"/>
    <sheet name="KPKO" sheetId="35" r:id="rId3"/>
    <sheet name="KO" sheetId="8" r:id="rId4"/>
    <sheet name="KAK" sheetId="5" r:id="rId5"/>
    <sheet name="KKPO" sheetId="7" r:id="rId6"/>
    <sheet name="PPO" sheetId="12" r:id="rId7"/>
    <sheet name="POPO" sheetId="11" r:id="rId8"/>
    <sheet name="PRPO" sheetId="10" r:id="rId9"/>
    <sheet name="PAK" sheetId="6" r:id="rId10"/>
    <sheet name="RHO" sheetId="13" r:id="rId11"/>
    <sheet name="RAK" sheetId="34" r:id="rId12"/>
    <sheet name="RTO" sheetId="27" r:id="rId13"/>
    <sheet name="SAO" sheetId="14" r:id="rId14"/>
    <sheet name="JUPO" sheetId="3" r:id="rId15"/>
    <sheet name="SKVO" sheetId="36" r:id="rId16"/>
    <sheet name="SM" sheetId="29" r:id="rId17"/>
    <sheet name="STAO" sheetId="15" r:id="rId18"/>
    <sheet name="UAO" sheetId="17" r:id="rId19"/>
    <sheet name="VAK" sheetId="18" r:id="rId20"/>
    <sheet name="IVHO" sheetId="19" r:id="rId21"/>
    <sheet name="VVO" sheetId="20" r:id="rId22"/>
    <sheet name="ÕO" sheetId="21" r:id="rId23"/>
  </sheets>
  <definedNames>
    <definedName name="_xlnm._FilterDatabase" localSheetId="0" hidden="1">ELVO!$A$1:$H$12</definedName>
    <definedName name="_xlnm._FilterDatabase" localSheetId="1" hidden="1">kantsler!$A$1:$E$5</definedName>
    <definedName name="_xlnm._FilterDatabase" localSheetId="6" hidden="1">PPO!$A$1:$D$14</definedName>
    <definedName name="_xlnm._FilterDatabase" localSheetId="12" hidden="1">RTO!$A$1:$E$7</definedName>
    <definedName name="_xlnm._FilterDatabase" localSheetId="21" hidden="1">VVO!$A$1:$I$26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6" l="1"/>
  <c r="G5" i="21" l="1"/>
  <c r="H11" i="35" l="1"/>
  <c r="H7" i="14" l="1"/>
  <c r="G4" i="18" l="1"/>
  <c r="G5" i="3"/>
  <c r="G4" i="34"/>
  <c r="G5" i="6"/>
  <c r="H6" i="10"/>
  <c r="G4" i="5"/>
  <c r="G10" i="13" l="1"/>
  <c r="H4" i="7"/>
  <c r="G7" i="27"/>
  <c r="G7" i="17"/>
  <c r="H23" i="20"/>
  <c r="G14" i="12" l="1"/>
  <c r="G12" i="22"/>
  <c r="G5" i="11" l="1"/>
  <c r="G15" i="19"/>
  <c r="G17" i="8" l="1"/>
  <c r="G5" i="29" l="1"/>
  <c r="H9" i="15" l="1"/>
  <c r="G5" i="23" l="1"/>
</calcChain>
</file>

<file path=xl/sharedStrings.xml><?xml version="1.0" encoding="utf-8"?>
<sst xmlns="http://schemas.openxmlformats.org/spreadsheetml/2006/main" count="854" uniqueCount="254">
  <si>
    <t>Nimetus</t>
  </si>
  <si>
    <t xml:space="preserve">Majandamiskulud </t>
  </si>
  <si>
    <t>Erisoodustused</t>
  </si>
  <si>
    <t>Kokku</t>
  </si>
  <si>
    <t xml:space="preserve">Erisoodustused </t>
  </si>
  <si>
    <t>Majandamiskulud</t>
  </si>
  <si>
    <t>Toetus</t>
  </si>
  <si>
    <t xml:space="preserve">Toetus </t>
  </si>
  <si>
    <t xml:space="preserve">Erisoodustused  </t>
  </si>
  <si>
    <t>Tööjõukulud</t>
  </si>
  <si>
    <t>Projekt (WBS)</t>
  </si>
  <si>
    <t>20SE000028</t>
  </si>
  <si>
    <t>KS100T0600</t>
  </si>
  <si>
    <t>Toetus (Grant)</t>
  </si>
  <si>
    <t>KS100T0610</t>
  </si>
  <si>
    <t>20SE000003</t>
  </si>
  <si>
    <t>Selgitus</t>
  </si>
  <si>
    <t>Investeeringud</t>
  </si>
  <si>
    <t>KS100S0000</t>
  </si>
  <si>
    <t>KS100T0000</t>
  </si>
  <si>
    <t>KS100S3500</t>
  </si>
  <si>
    <t>KS100S1000</t>
  </si>
  <si>
    <t>KS100S1100</t>
  </si>
  <si>
    <t>KS10009999</t>
  </si>
  <si>
    <t>KS100T0300</t>
  </si>
  <si>
    <t>KS100S1300</t>
  </si>
  <si>
    <t>KS100S2000</t>
  </si>
  <si>
    <t>KS100S2200</t>
  </si>
  <si>
    <t>KS100T0100</t>
  </si>
  <si>
    <t>KS100T1500</t>
  </si>
  <si>
    <t>20SE100001</t>
  </si>
  <si>
    <t>KS100R1400</t>
  </si>
  <si>
    <t>S10-RAHVR-KULU</t>
  </si>
  <si>
    <t>KS100T0400</t>
  </si>
  <si>
    <t>KS100T0900</t>
  </si>
  <si>
    <t>KS100R1500</t>
  </si>
  <si>
    <t>S10-K-USK-MUUD</t>
  </si>
  <si>
    <t>S10-K-USK-EKN</t>
  </si>
  <si>
    <t>S10-K-USK-DIASP</t>
  </si>
  <si>
    <t>KS100T1000</t>
  </si>
  <si>
    <t>KS100T1700</t>
  </si>
  <si>
    <t>KS100S3600</t>
  </si>
  <si>
    <t>KS100T1200</t>
  </si>
  <si>
    <t>Kuluüksus</t>
  </si>
  <si>
    <t>Toetused</t>
  </si>
  <si>
    <t>KS10009997</t>
  </si>
  <si>
    <t>KS10009996</t>
  </si>
  <si>
    <t>S10-K-KYSK</t>
  </si>
  <si>
    <t>S10-STAK</t>
  </si>
  <si>
    <t>S10-TÕLK</t>
  </si>
  <si>
    <t xml:space="preserve">Osakonna otsekulud </t>
  </si>
  <si>
    <t>Tsentraalsed kulud</t>
  </si>
  <si>
    <t>S10-KO-VEEB</t>
  </si>
  <si>
    <t>S10-KO-SIM-AASTAPAEV</t>
  </si>
  <si>
    <t>S10-KO-RIIK-VABARIIK</t>
  </si>
  <si>
    <t>S10-KO-SIM-VABATAHTL</t>
  </si>
  <si>
    <t>S10-KO-BRIIF</t>
  </si>
  <si>
    <t>S10-KO-LAPS</t>
  </si>
  <si>
    <t>S10-KO-MUU</t>
  </si>
  <si>
    <t>SIM veebi arendamine</t>
  </si>
  <si>
    <t>SIM trükised</t>
  </si>
  <si>
    <t xml:space="preserve">Aastalõpupeo kulud kokku </t>
  </si>
  <si>
    <t>Suvepäevade kulud kokku</t>
  </si>
  <si>
    <t>Vabariigi aastapäeva kulud kokku</t>
  </si>
  <si>
    <t>Vabatahtlike ja nende tunnustajate tänuüritus</t>
  </si>
  <si>
    <t>Briifing projekti kulud kokku</t>
  </si>
  <si>
    <t>Projekti LAPSED kulud kokku</t>
  </si>
  <si>
    <t>Muud kommunikatsiooni projektid</t>
  </si>
  <si>
    <t>SPORT projekti kulud kokku</t>
  </si>
  <si>
    <t>TERVIS projekti kulud kokku</t>
  </si>
  <si>
    <t>Muu admin. kulu (kaastundeavaldused)</t>
  </si>
  <si>
    <t>S10-SPORT</t>
  </si>
  <si>
    <t>S10-TERVIS</t>
  </si>
  <si>
    <t>S10-KAAST</t>
  </si>
  <si>
    <t>Juriidiline teenus ja kohtukulud</t>
  </si>
  <si>
    <t>STAK programmi kulud</t>
  </si>
  <si>
    <t>Maamaksud</t>
  </si>
  <si>
    <t>S10-TRYK-RAAMAT</t>
  </si>
  <si>
    <t>Trükised (raamatud)</t>
  </si>
  <si>
    <t>Tegevusala</t>
  </si>
  <si>
    <t>03100</t>
  </si>
  <si>
    <t>03600</t>
  </si>
  <si>
    <t>08400</t>
  </si>
  <si>
    <t>01600</t>
  </si>
  <si>
    <t>S10-KO-TRYKIS-PERIOD</t>
  </si>
  <si>
    <t>S10-JK-ESINDUS</t>
  </si>
  <si>
    <t>S10-PERSONAL</t>
  </si>
  <si>
    <t>Personaliga seotud tegevused</t>
  </si>
  <si>
    <t>S10-KOOL</t>
  </si>
  <si>
    <t>Tegevuskulud</t>
  </si>
  <si>
    <t>S10-ELVO-EKTL</t>
  </si>
  <si>
    <t>Tegevus-ala</t>
  </si>
  <si>
    <t>Eelarve liik ja objekt</t>
  </si>
  <si>
    <t>Eelarve-konto</t>
  </si>
  <si>
    <t>S10-DHS-HALDUS</t>
  </si>
  <si>
    <t>S10-KIN-KOR</t>
  </si>
  <si>
    <t>S10-RKAS-UUR</t>
  </si>
  <si>
    <t>S10-KO-MEEDIA</t>
  </si>
  <si>
    <t>Meediamonitoringu teenus</t>
  </si>
  <si>
    <t>S10-K-STRAT</t>
  </si>
  <si>
    <t xml:space="preserve">Koolitusprojekti kulud kokku </t>
  </si>
  <si>
    <t xml:space="preserve">Tõlketeenus. </t>
  </si>
  <si>
    <t>KS100R1000</t>
  </si>
  <si>
    <t>S10-RES-MAJ-KAN</t>
  </si>
  <si>
    <t>S10-KEELEOPE</t>
  </si>
  <si>
    <t>S10-IN-ABIS</t>
  </si>
  <si>
    <t>Tegevustoetus</t>
  </si>
  <si>
    <t>S10-RES-MAJ-SM</t>
  </si>
  <si>
    <t>Siseminister ja ministri nõunikud, abi</t>
  </si>
  <si>
    <t>Inveestreeringud</t>
  </si>
  <si>
    <t>9S10-ISF-B-TA</t>
  </si>
  <si>
    <t>9S10-ISF-P-TA</t>
  </si>
  <si>
    <t>KS100R1700</t>
  </si>
  <si>
    <t>Kantsler, ministeeriumi nõunikud, sekretär, abi</t>
  </si>
  <si>
    <t>KS100S2500</t>
  </si>
  <si>
    <t>Osakonna otsekulud</t>
  </si>
  <si>
    <t>10SE100002</t>
  </si>
  <si>
    <t xml:space="preserve">Kodanikuühiskonna Sihtkapital SA (KÜSK) toetus. </t>
  </si>
  <si>
    <t>RKAS sh SIM Lai ja Pikk tn, Rakvere ja Kärdla üürikulud.</t>
  </si>
  <si>
    <t>S10-IN-RS</t>
  </si>
  <si>
    <t>20IN002000</t>
  </si>
  <si>
    <t>S10-KO-SIM-STARTJOUL</t>
  </si>
  <si>
    <t>S10-TEADUS</t>
  </si>
  <si>
    <t>S10-ARHIIV</t>
  </si>
  <si>
    <t xml:space="preserve">Arhiivi korrastamisega seotud kulud. </t>
  </si>
  <si>
    <t>S9SAM-SI21-08311</t>
  </si>
  <si>
    <t>Varjupaiga-, rände ja integratsioonifond 2021-2027</t>
  </si>
  <si>
    <t>Piirihalduse ja viisapoliitika rahastu 2021-2027</t>
  </si>
  <si>
    <t>Sisejulgeolekufond 2021-2027</t>
  </si>
  <si>
    <t>IT Agentuuri töötajate käibemaksu kulu hüvitised (arvestuslik).</t>
  </si>
  <si>
    <t xml:space="preserve">Erialadiplomaadid Brüsselis </t>
  </si>
  <si>
    <t xml:space="preserve">Kantsler, ministeeriumi nõunikud, sekretär, abi </t>
  </si>
  <si>
    <t xml:space="preserve">Ohuteavitussüsteemi loomise (äritellimuse) ja teenuse juhtimise kulud. </t>
  </si>
  <si>
    <r>
      <t>Osakonna otsekulud</t>
    </r>
    <r>
      <rPr>
        <sz val="10"/>
        <color rgb="FFFF0000"/>
        <rFont val="Calibri"/>
        <family val="2"/>
        <charset val="186"/>
        <scheme val="minor"/>
      </rPr>
      <t xml:space="preserve"> </t>
    </r>
  </si>
  <si>
    <t xml:space="preserve">Korralise remondi kulud </t>
  </si>
  <si>
    <t xml:space="preserve">otsekulud (esinduskulud) </t>
  </si>
  <si>
    <t>Ministri ja  kantsleri välisriikide külaliste vastuvõtu/esinduskulud.</t>
  </si>
  <si>
    <t>9S10-RR20-03123RRF</t>
  </si>
  <si>
    <t>Aasta alguse üritus</t>
  </si>
  <si>
    <t>S10-KO-SIM-STARTJAANI</t>
  </si>
  <si>
    <t>SIM osalemine riigiametnike sporditurniiridel</t>
  </si>
  <si>
    <t>S10-JUHT</t>
  </si>
  <si>
    <t>Erinevate tasemete juhtidele suunatud arendusprogrammid.</t>
  </si>
  <si>
    <t>JUHT projekti kulud kokku</t>
  </si>
  <si>
    <t>S10-VALIM</t>
  </si>
  <si>
    <t>S10-KO-SIM-SKAPARIM</t>
  </si>
  <si>
    <t>SKA parimate õppurite tunnustamise ürituse kulud</t>
  </si>
  <si>
    <t>Strateegilised partnerid KODAR programmi raames.</t>
  </si>
  <si>
    <t xml:space="preserve">Osakonna otsekulud.  </t>
  </si>
  <si>
    <t xml:space="preserve">ABIS projekti eelarvest makstavad tööjõukulud. </t>
  </si>
  <si>
    <t>Uurimis- ja arendustööd</t>
  </si>
  <si>
    <t xml:space="preserve">Eesti Kirikute Nõukogu tegevuse toetamine. </t>
  </si>
  <si>
    <t xml:space="preserve">Tsentraalsed kulud. </t>
  </si>
  <si>
    <t xml:space="preserve">Osakonna otsekulud. </t>
  </si>
  <si>
    <t>Perioodilised väljaanded.</t>
  </si>
  <si>
    <t>S10-OHT</t>
  </si>
  <si>
    <t>Teadus-, arendus- ja innovatsioontegevus</t>
  </si>
  <si>
    <t>S10-ELVO-RAHVUSV</t>
  </si>
  <si>
    <t xml:space="preserve">Eesti-Ukraina koostöö ning SIM valitsemisala asutuste tegevus Eesti kaitsetööstusettevõtete ekspordi toetamisel. </t>
  </si>
  <si>
    <t>SIM aastapäeva üritus.</t>
  </si>
  <si>
    <t>SIM väärtuste seminari ja väärtuste päeva korraladmine</t>
  </si>
  <si>
    <t>otsekulud (erisoodustusmaksudega maksustatavad kulud)</t>
  </si>
  <si>
    <t>S10-ABIS-LIIKMEM</t>
  </si>
  <si>
    <t>Rahvusvaheline Migratsiooniorganisatsioon (IOM) liikmemaks</t>
  </si>
  <si>
    <t xml:space="preserve">Biomeetria instituudi liikemaks (ABIS) </t>
  </si>
  <si>
    <t xml:space="preserve">Projekt (WBS)/toetus (grant) </t>
  </si>
  <si>
    <t>RRF tehniline abi, programm "Nutikas rahvastikuarvestus"</t>
  </si>
  <si>
    <t>Kriminaaltulu arestimise ja konfiskeerimise võimekuse kasvatamiseks väliseksperdi poolt läbiviidava treeninguga seotud kulude katmine</t>
  </si>
  <si>
    <t>S10-TREENING</t>
  </si>
  <si>
    <t xml:space="preserve">Siseministri reserv </t>
  </si>
  <si>
    <t>S10-K-INNO</t>
  </si>
  <si>
    <t>Innovatsioonifond</t>
  </si>
  <si>
    <t xml:space="preserve">Usuliste ühenduste tegevuse toetamine </t>
  </si>
  <si>
    <t>Eestikeelsete jumalateenistuste läbiviimiseks eestlaste kogudustes välismaal.</t>
  </si>
  <si>
    <t>S10-IN-valala-RES-RKAS</t>
  </si>
  <si>
    <t xml:space="preserve">Valitsemisala asutuste jaotamata RKAS eelarve </t>
  </si>
  <si>
    <t xml:space="preserve">6S10-SH00-01132 / 6S10-SH00-01312TA </t>
  </si>
  <si>
    <t>Eesti-Šveitsi koostööprogramm</t>
  </si>
  <si>
    <t>41/32</t>
  </si>
  <si>
    <t>Ennetav ja turvaline elukeskkond</t>
  </si>
  <si>
    <t>Kodanikuühiskonna mõju suurendamine
ja arengu toetamine</t>
  </si>
  <si>
    <t>Eelarve 2024</t>
  </si>
  <si>
    <t>9S10-AM21-TA-SAO</t>
  </si>
  <si>
    <t>9S10-BM21-TA-SAO</t>
  </si>
  <si>
    <t>9S10-IS21-TA-SAO</t>
  </si>
  <si>
    <t>Varjupaiga-, rände- ja integratsioonifond 2021-2027</t>
  </si>
  <si>
    <t>1S10-TA21-07121</t>
  </si>
  <si>
    <t>Uue perioodi tehniline abi</t>
  </si>
  <si>
    <t>Sisejulgeolekufondi välispiiride ja viisade rahastamisvahend</t>
  </si>
  <si>
    <t>Sisejulgeolekufondi politseikoostöö ja kriisiohje rahastamisvahend</t>
  </si>
  <si>
    <t>S1SSF-RT21-04762</t>
  </si>
  <si>
    <t>S1SSF-RT21-04772</t>
  </si>
  <si>
    <t>S9SAM-SI21-01222</t>
  </si>
  <si>
    <t>S9SBM-SI21-01212</t>
  </si>
  <si>
    <t>S9SBM-SI21-01232</t>
  </si>
  <si>
    <t>S9SIS-SI21-01122</t>
  </si>
  <si>
    <t>S9SIS-SI21-01222</t>
  </si>
  <si>
    <t>S9SIS-SI21-01322</t>
  </si>
  <si>
    <t>S9SAM-SI21-01241</t>
  </si>
  <si>
    <t>S9SAM-SI21-01251</t>
  </si>
  <si>
    <t>S9SAM-SI21-01331</t>
  </si>
  <si>
    <t>S9SBM-SI21-01173</t>
  </si>
  <si>
    <t>S9SAM-SI21-01321</t>
  </si>
  <si>
    <t>9S10-AM21-TA-VVO</t>
  </si>
  <si>
    <t>9S10-BM21-TA-VVO</t>
  </si>
  <si>
    <t>9S10-IS21-TA-VVO</t>
  </si>
  <si>
    <t>Integratsioonimeetmete tõhustamine kolmandate riikide kodanike sotsiaalseks ja majanduslikuks kaasamiseks ning aktiivseks osalemiseks vastuvõtvas ühiskonnas</t>
  </si>
  <si>
    <t>Seadmete uuendamise ja kasutamise kaudu ühise viisapoliitika toetamine</t>
  </si>
  <si>
    <t>Koolituste ja koostöö kaudu ühise viisapoliitika toetamine</t>
  </si>
  <si>
    <t>Teabevahetuse tõhustamine ja hõlbustamine</t>
  </si>
  <si>
    <t>Ühisharjutused ja õppused (terrorismiga seotud hädaolukorrad - CBRN) KAPOle</t>
  </si>
  <si>
    <t>CBRN seadmed ja varustus KAPOle</t>
  </si>
  <si>
    <t>Rahvusvahelise kaitse saajate kohanemisprogramm</t>
  </si>
  <si>
    <t>Kultuuri- ja spordiprogramm kolmandate riikide kodanikele, sh rahvusvahelise kaitse saajatele</t>
  </si>
  <si>
    <t>Sunniviisiliste väljasaatmiste vaatlemine</t>
  </si>
  <si>
    <t>Erimeede 4: BMVI/2023-2024/SA/1.2.2/01- Maismaapiiri patrullivõimekuse tõstmine</t>
  </si>
  <si>
    <t>Vabatahtliku tagasipöördumise toetamine</t>
  </si>
  <si>
    <t xml:space="preserve">Rahvusvahelise personalipoliitika elluviimine sh 
a) NEPT programm 9000 eurot; 
b) SIM Brüsseli praktikaprogamm  6000 (3X2000) eurot. </t>
  </si>
  <si>
    <t>SIM lähetuskulude eelarve.</t>
  </si>
  <si>
    <t>Erialadiplomaadid Brüsselis sh kodune inetrnet 900*2 ning 102 eurot erisoodustuse inimese kohta (keskmine kõigile)</t>
  </si>
  <si>
    <t>SIM jaotamata majandamiskulude reserv. 2024.a mais lisandub 2023.a kohustustest vaba eelarve jääk.</t>
  </si>
  <si>
    <t>S10-K-SYNDMUS</t>
  </si>
  <si>
    <t>Vabatahtluse tunnustamine jm kodanikuühiskonna valdkonna sündmused.</t>
  </si>
  <si>
    <t xml:space="preserve">Eesti keele keeleõppe korraldamine välismaalastele.  </t>
  </si>
  <si>
    <t>Arvamusfestival</t>
  </si>
  <si>
    <t>S10-KO-SIM-ARVAMFEST</t>
  </si>
  <si>
    <t>Arvamusfestivalil osalemine.</t>
  </si>
  <si>
    <t>S10-KO-SIM-VAARTPAEV</t>
  </si>
  <si>
    <t>Väärtuste päev</t>
  </si>
  <si>
    <t xml:space="preserve">SIM üldised tööjõukulud sh osakondade erisoodustuse maksud aasta kulu on 73 931 eurot. </t>
  </si>
  <si>
    <t>S10-PR-JK-TS</t>
  </si>
  <si>
    <t>SIM üldised tunnustused.</t>
  </si>
  <si>
    <t xml:space="preserve">STEBBY </t>
  </si>
  <si>
    <t>S10-STEB</t>
  </si>
  <si>
    <t>Stebby kulud.</t>
  </si>
  <si>
    <t>Tervisekontrollid, tervisekindlustus, prillid, terviseedendamise üritused.</t>
  </si>
  <si>
    <t>SIM taksoteenused</t>
  </si>
  <si>
    <t>S10-IN-valala-RES-KRIT</t>
  </si>
  <si>
    <t>S10-IN-valala-RES-KEEL</t>
  </si>
  <si>
    <t>S10-IN-valala-RES-MUU-MAJ</t>
  </si>
  <si>
    <t>S10-IN-valala-RES-MUU-INV</t>
  </si>
  <si>
    <t>20IN005000</t>
  </si>
  <si>
    <t>Keeleõppe vahendite reserv</t>
  </si>
  <si>
    <t>Toetused erakondadele</t>
  </si>
  <si>
    <t>KRIT kohustustest vaba reserv</t>
  </si>
  <si>
    <t>Muude investeeringute reserv</t>
  </si>
  <si>
    <t>Valitsemisala tegevuskulude reserv</t>
  </si>
  <si>
    <t xml:space="preserve">Rahvastikuregistri toimingud </t>
  </si>
  <si>
    <t>Õppetoetused</t>
  </si>
  <si>
    <t>S10-STIPENDIUM</t>
  </si>
  <si>
    <t>S10-PLANPRO</t>
  </si>
  <si>
    <t>S10-K-STRAT-UUS</t>
  </si>
  <si>
    <t>S10-EITS</t>
  </si>
  <si>
    <t>Küberturbe tagamine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</si>
</sst>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\ &quot;BF&quot;_-;\-* #,##0\ &quot;BF&quot;_-;_-* &quot;-&quot;\ &quot;BF&quot;_-;_-@_-"/>
    <numFmt numFmtId="167" formatCode="_-* #,##0\ _B_F_-;\-* #,##0\ _B_F_-;_-* &quot;-&quot;\ _B_F_-;_-@_-"/>
    <numFmt numFmtId="168" formatCode="_-* #,##0.00\ &quot;BF&quot;_-;\-* #,##0.00\ &quot;BF&quot;_-;_-* &quot;-&quot;??\ &quot;BF&quot;_-;_-@_-"/>
    <numFmt numFmtId="169" formatCode="_-* #,##0.00\ _B_F_-;\-* #,##0.00\ _B_F_-;_-* &quot;-&quot;??\ _B_F_-;_-@_-"/>
    <numFmt numFmtId="170" formatCode="#,##0."/>
    <numFmt numFmtId="171" formatCode="&quot;$&quot;#."/>
    <numFmt numFmtId="172" formatCode="_(* #,##0.00_);_(* \(#,##0.00\);_(* \-??_);_(@_)"/>
    <numFmt numFmtId="173" formatCode="#.00"/>
    <numFmt numFmtId="174" formatCode="###\ ###\ ###\ ##0"/>
  </numFmts>
  <fonts count="37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10"/>
      <name val="Times New Roman"/>
      <family val="1"/>
    </font>
    <font>
      <sz val="8"/>
      <name val="Geneva"/>
    </font>
    <font>
      <u/>
      <sz val="11"/>
      <color theme="1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Symbol"/>
      <family val="1"/>
      <charset val="2"/>
    </font>
    <font>
      <sz val="10"/>
      <color rgb="FFFF0000"/>
      <name val="Calibri"/>
      <family val="2"/>
      <charset val="186"/>
      <scheme val="minor"/>
    </font>
    <font>
      <sz val="10"/>
      <name val="Arial Narrow"/>
      <family val="2"/>
      <charset val="186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33">
    <xf numFmtId="0" fontId="0" fillId="0" borderId="0"/>
    <xf numFmtId="0" fontId="3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9" fillId="6" borderId="0" applyNumberFormat="0" applyBorder="0" applyAlignment="0" applyProtection="0"/>
    <xf numFmtId="0" fontId="8" fillId="40" borderId="2" applyNumberFormat="0" applyAlignment="0" applyProtection="0"/>
    <xf numFmtId="0" fontId="13" fillId="42" borderId="3" applyNumberFormat="0" applyAlignment="0" applyProtection="0"/>
    <xf numFmtId="0" fontId="3" fillId="0" borderId="0">
      <alignment horizontal="center" wrapText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>
      <protection locked="0"/>
    </xf>
    <xf numFmtId="171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/>
    <xf numFmtId="172" fontId="3" fillId="0" borderId="0" applyFill="0" applyBorder="0" applyAlignment="0" applyProtection="0"/>
    <xf numFmtId="0" fontId="20" fillId="0" borderId="0" applyNumberFormat="0" applyFill="0" applyBorder="0" applyAlignment="0" applyProtection="0"/>
    <xf numFmtId="173" fontId="3" fillId="0" borderId="0">
      <protection locked="0"/>
    </xf>
    <xf numFmtId="0" fontId="10" fillId="8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14" borderId="2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41" borderId="3" applyNumberFormat="0" applyAlignment="0" applyProtection="0"/>
    <xf numFmtId="0" fontId="3" fillId="0" borderId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3" fillId="0" borderId="0" applyProtection="0">
      <alignment horizontal="right"/>
    </xf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" fillId="43" borderId="9" applyNumberFormat="0" applyFont="0" applyAlignment="0" applyProtection="0"/>
    <xf numFmtId="0" fontId="3" fillId="43" borderId="9" applyNumberFormat="0" applyFont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9" fillId="0" borderId="0"/>
    <xf numFmtId="0" fontId="23" fillId="0" borderId="0"/>
    <xf numFmtId="0" fontId="2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4" fillId="0" borderId="0"/>
    <xf numFmtId="0" fontId="24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46" borderId="9" applyNumberFormat="0" applyAlignment="0" applyProtection="0"/>
    <xf numFmtId="0" fontId="3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/>
    </xf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0" fontId="3" fillId="47" borderId="1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0" fontId="3" fillId="0" borderId="0" applyNumberFormat="0" applyProtection="0"/>
    <xf numFmtId="4" fontId="3" fillId="0" borderId="0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13" borderId="2" applyNumberFormat="0" applyAlignment="0" applyProtection="0"/>
    <xf numFmtId="0" fontId="3" fillId="0" borderId="0"/>
    <xf numFmtId="0" fontId="3" fillId="0" borderId="0"/>
    <xf numFmtId="0" fontId="3" fillId="0" borderId="0"/>
    <xf numFmtId="0" fontId="27" fillId="0" borderId="1">
      <alignment vertical="center"/>
    </xf>
    <xf numFmtId="0" fontId="29" fillId="0" borderId="0"/>
    <xf numFmtId="0" fontId="16" fillId="0" borderId="0" applyNumberFormat="0" applyFill="0" applyBorder="0" applyAlignment="0" applyProtection="0"/>
    <xf numFmtId="0" fontId="12" fillId="0" borderId="7" applyNumberFormat="0" applyFill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2" fillId="39" borderId="10" applyNumberFormat="0" applyAlignment="0" applyProtection="0"/>
    <xf numFmtId="0" fontId="30" fillId="0" borderId="0"/>
    <xf numFmtId="0" fontId="3" fillId="0" borderId="0"/>
  </cellStyleXfs>
  <cellXfs count="265">
    <xf numFmtId="0" fontId="0" fillId="0" borderId="0" xfId="0"/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/>
    <xf numFmtId="0" fontId="1" fillId="2" borderId="13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31" fillId="2" borderId="14" xfId="0" applyFont="1" applyFill="1" applyBorder="1"/>
    <xf numFmtId="0" fontId="1" fillId="2" borderId="18" xfId="0" applyFont="1" applyFill="1" applyBorder="1"/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31" fillId="2" borderId="19" xfId="0" applyFont="1" applyFill="1" applyBorder="1"/>
    <xf numFmtId="3" fontId="31" fillId="2" borderId="19" xfId="0" applyNumberFormat="1" applyFont="1" applyFill="1" applyBorder="1"/>
    <xf numFmtId="0" fontId="1" fillId="2" borderId="16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1" fillId="2" borderId="1" xfId="0" applyFont="1" applyFill="1" applyBorder="1"/>
    <xf numFmtId="3" fontId="31" fillId="2" borderId="1" xfId="0" applyNumberFormat="1" applyFont="1" applyFill="1" applyBorder="1"/>
    <xf numFmtId="0" fontId="32" fillId="0" borderId="0" xfId="0" applyFont="1" applyAlignment="1">
      <alignment horizontal="right"/>
    </xf>
    <xf numFmtId="3" fontId="32" fillId="0" borderId="0" xfId="0" applyNumberFormat="1" applyFont="1"/>
    <xf numFmtId="0" fontId="31" fillId="2" borderId="0" xfId="0" applyFont="1" applyFill="1" applyAlignment="1">
      <alignment vertical="top" wrapText="1"/>
    </xf>
    <xf numFmtId="0" fontId="1" fillId="2" borderId="22" xfId="0" applyFont="1" applyFill="1" applyBorder="1"/>
    <xf numFmtId="0" fontId="1" fillId="0" borderId="14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/>
    </xf>
    <xf numFmtId="0" fontId="3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14" xfId="0" applyFon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2" borderId="11" xfId="0" applyFont="1" applyFill="1" applyBorder="1"/>
    <xf numFmtId="3" fontId="31" fillId="0" borderId="1" xfId="0" applyNumberFormat="1" applyFont="1" applyBorder="1"/>
    <xf numFmtId="4" fontId="1" fillId="0" borderId="0" xfId="0" applyNumberFormat="1" applyFont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19" xfId="0" applyFont="1" applyFill="1" applyBorder="1" applyAlignment="1">
      <alignment horizontal="left"/>
    </xf>
    <xf numFmtId="0" fontId="31" fillId="2" borderId="0" xfId="0" applyFont="1" applyFill="1"/>
    <xf numFmtId="0" fontId="1" fillId="0" borderId="14" xfId="0" quotePrefix="1" applyFont="1" applyBorder="1" applyAlignment="1">
      <alignment horizontal="left"/>
    </xf>
    <xf numFmtId="0" fontId="1" fillId="2" borderId="1" xfId="0" quotePrefix="1" applyFont="1" applyFill="1" applyBorder="1" applyAlignment="1">
      <alignment horizontal="left" vertical="top"/>
    </xf>
    <xf numFmtId="0" fontId="1" fillId="2" borderId="14" xfId="0" quotePrefix="1" applyFont="1" applyFill="1" applyBorder="1" applyAlignment="1">
      <alignment horizontal="left" vertical="top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left" vertical="top"/>
    </xf>
    <xf numFmtId="0" fontId="31" fillId="2" borderId="16" xfId="0" applyFont="1" applyFill="1" applyBorder="1" applyAlignment="1">
      <alignment horizontal="left" vertical="top" wrapText="1"/>
    </xf>
    <xf numFmtId="0" fontId="1" fillId="2" borderId="0" xfId="0" applyFont="1" applyFill="1"/>
    <xf numFmtId="3" fontId="33" fillId="0" borderId="0" xfId="0" applyNumberFormat="1" applyFont="1"/>
    <xf numFmtId="3" fontId="31" fillId="0" borderId="1" xfId="0" quotePrefix="1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4" xfId="0" quotePrefix="1" applyFont="1" applyBorder="1" applyAlignment="1">
      <alignment horizontal="left" vertical="top"/>
    </xf>
    <xf numFmtId="3" fontId="31" fillId="0" borderId="1" xfId="0" quotePrefix="1" applyNumberFormat="1" applyFont="1" applyBorder="1"/>
    <xf numFmtId="0" fontId="34" fillId="0" borderId="0" xfId="0" applyFont="1" applyAlignment="1">
      <alignment horizontal="left" vertical="center" indent="11"/>
    </xf>
    <xf numFmtId="3" fontId="1" fillId="2" borderId="1" xfId="0" quotePrefix="1" applyNumberFormat="1" applyFont="1" applyFill="1" applyBorder="1"/>
    <xf numFmtId="3" fontId="31" fillId="2" borderId="1" xfId="0" applyNumberFormat="1" applyFont="1" applyFill="1" applyBorder="1" applyAlignment="1">
      <alignment horizontal="right"/>
    </xf>
    <xf numFmtId="0" fontId="35" fillId="2" borderId="0" xfId="0" applyFont="1" applyFill="1"/>
    <xf numFmtId="3" fontId="33" fillId="2" borderId="0" xfId="0" applyNumberFormat="1" applyFont="1" applyFill="1"/>
    <xf numFmtId="0" fontId="33" fillId="2" borderId="0" xfId="0" applyFont="1" applyFill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3" fontId="31" fillId="0" borderId="29" xfId="0" applyNumberFormat="1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/>
    </xf>
    <xf numFmtId="0" fontId="31" fillId="2" borderId="12" xfId="0" applyFont="1" applyFill="1" applyBorder="1"/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4" xfId="0" quotePrefix="1" applyFont="1" applyFill="1" applyBorder="1"/>
    <xf numFmtId="0" fontId="1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3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1" fillId="2" borderId="19" xfId="0" applyFont="1" applyFill="1" applyBorder="1" applyAlignment="1">
      <alignment horizontal="left" vertical="top"/>
    </xf>
    <xf numFmtId="3" fontId="31" fillId="0" borderId="1" xfId="0" applyNumberFormat="1" applyFont="1" applyBorder="1" applyAlignment="1">
      <alignment horizontal="left"/>
    </xf>
    <xf numFmtId="0" fontId="35" fillId="0" borderId="0" xfId="0" applyFont="1"/>
    <xf numFmtId="3" fontId="3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/>
    <xf numFmtId="3" fontId="3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/>
    </xf>
    <xf numFmtId="3" fontId="31" fillId="2" borderId="1" xfId="0" applyNumberFormat="1" applyFont="1" applyFill="1" applyBorder="1" applyAlignment="1">
      <alignment horizontal="left" vertical="top"/>
    </xf>
    <xf numFmtId="3" fontId="31" fillId="2" borderId="19" xfId="0" applyNumberFormat="1" applyFont="1" applyFill="1" applyBorder="1" applyAlignment="1">
      <alignment horizontal="left" vertical="top"/>
    </xf>
    <xf numFmtId="3" fontId="1" fillId="0" borderId="1" xfId="0" quotePrefix="1" applyNumberFormat="1" applyFont="1" applyBorder="1" applyAlignment="1">
      <alignment horizontal="left" vertical="top"/>
    </xf>
    <xf numFmtId="0" fontId="1" fillId="2" borderId="16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top"/>
    </xf>
    <xf numFmtId="0" fontId="31" fillId="0" borderId="1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0" xfId="0" applyFont="1"/>
    <xf numFmtId="0" fontId="31" fillId="0" borderId="13" xfId="0" applyFont="1" applyBorder="1" applyAlignment="1">
      <alignment horizontal="left" vertical="top"/>
    </xf>
    <xf numFmtId="0" fontId="31" fillId="2" borderId="14" xfId="0" applyFont="1" applyFill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2" borderId="14" xfId="0" quotePrefix="1" applyFont="1" applyFill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2" borderId="1" xfId="0" quotePrefix="1" applyFont="1" applyFill="1" applyBorder="1" applyAlignment="1">
      <alignment horizontal="left" vertical="top"/>
    </xf>
    <xf numFmtId="0" fontId="33" fillId="0" borderId="0" xfId="0" applyFont="1" applyAlignment="1">
      <alignment horizontal="right"/>
    </xf>
    <xf numFmtId="0" fontId="31" fillId="0" borderId="0" xfId="0" applyFont="1" applyAlignment="1">
      <alignment vertical="top"/>
    </xf>
    <xf numFmtId="0" fontId="31" fillId="2" borderId="19" xfId="0" applyFont="1" applyFill="1" applyBorder="1" applyAlignment="1">
      <alignment vertical="top"/>
    </xf>
    <xf numFmtId="0" fontId="1" fillId="2" borderId="25" xfId="0" applyFont="1" applyFill="1" applyBorder="1"/>
    <xf numFmtId="0" fontId="1" fillId="2" borderId="11" xfId="0" applyFont="1" applyFill="1" applyBorder="1" applyAlignment="1">
      <alignment horizontal="left" vertical="center"/>
    </xf>
    <xf numFmtId="0" fontId="31" fillId="0" borderId="15" xfId="0" applyFont="1" applyBorder="1" applyAlignment="1">
      <alignment horizontal="left" vertical="top" wrapText="1"/>
    </xf>
    <xf numFmtId="0" fontId="31" fillId="2" borderId="18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left"/>
    </xf>
    <xf numFmtId="0" fontId="31" fillId="0" borderId="12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center"/>
    </xf>
    <xf numFmtId="0" fontId="1" fillId="0" borderId="19" xfId="0" quotePrefix="1" applyFont="1" applyBorder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1" fillId="2" borderId="1" xfId="0" quotePrefix="1" applyFont="1" applyFill="1" applyBorder="1" applyAlignment="1">
      <alignment horizontal="left" wrapText="1"/>
    </xf>
    <xf numFmtId="0" fontId="31" fillId="0" borderId="1" xfId="0" applyFont="1" applyBorder="1" applyAlignment="1">
      <alignment horizontal="left" vertical="top" wrapText="1"/>
    </xf>
    <xf numFmtId="3" fontId="31" fillId="0" borderId="32" xfId="0" applyNumberFormat="1" applyFont="1" applyBorder="1"/>
    <xf numFmtId="3" fontId="31" fillId="0" borderId="30" xfId="0" applyNumberFormat="1" applyFont="1" applyBorder="1"/>
    <xf numFmtId="3" fontId="31" fillId="2" borderId="1" xfId="0" applyNumberFormat="1" applyFont="1" applyFill="1" applyBorder="1" applyAlignment="1">
      <alignment wrapText="1"/>
    </xf>
    <xf numFmtId="3" fontId="33" fillId="0" borderId="0" xfId="0" applyNumberFormat="1" applyFont="1" applyAlignment="1">
      <alignment wrapText="1"/>
    </xf>
    <xf numFmtId="0" fontId="31" fillId="2" borderId="25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right"/>
    </xf>
    <xf numFmtId="3" fontId="31" fillId="0" borderId="14" xfId="0" applyNumberFormat="1" applyFont="1" applyBorder="1" applyAlignment="1">
      <alignment horizontal="right" vertical="center" wrapText="1"/>
    </xf>
    <xf numFmtId="3" fontId="31" fillId="2" borderId="29" xfId="0" applyNumberFormat="1" applyFont="1" applyFill="1" applyBorder="1" applyAlignment="1">
      <alignment horizontal="right" vertical="center" wrapText="1"/>
    </xf>
    <xf numFmtId="3" fontId="31" fillId="2" borderId="30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Alignment="1">
      <alignment horizontal="right" wrapText="1"/>
    </xf>
    <xf numFmtId="3" fontId="1" fillId="2" borderId="1" xfId="0" applyNumberFormat="1" applyFont="1" applyFill="1" applyBorder="1"/>
    <xf numFmtId="0" fontId="1" fillId="0" borderId="16" xfId="0" applyFont="1" applyBorder="1"/>
    <xf numFmtId="0" fontId="31" fillId="0" borderId="17" xfId="0" applyFont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vertical="top"/>
    </xf>
    <xf numFmtId="0" fontId="1" fillId="0" borderId="14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2" borderId="12" xfId="0" quotePrefix="1" applyFont="1" applyFill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left" vertical="top"/>
    </xf>
    <xf numFmtId="0" fontId="31" fillId="2" borderId="11" xfId="0" quotePrefix="1" applyFont="1" applyFill="1" applyBorder="1" applyAlignment="1">
      <alignment horizontal="left" vertical="top"/>
    </xf>
    <xf numFmtId="0" fontId="31" fillId="2" borderId="22" xfId="0" applyFont="1" applyFill="1" applyBorder="1" applyAlignment="1">
      <alignment horizontal="left" vertical="top"/>
    </xf>
    <xf numFmtId="0" fontId="31" fillId="0" borderId="1" xfId="0" quotePrefix="1" applyFont="1" applyBorder="1" applyAlignment="1">
      <alignment horizontal="left" vertical="top"/>
    </xf>
    <xf numFmtId="3" fontId="31" fillId="0" borderId="1" xfId="0" applyNumberFormat="1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1" fillId="0" borderId="11" xfId="0" applyFont="1" applyBorder="1" applyAlignment="1">
      <alignment vertical="top"/>
    </xf>
    <xf numFmtId="0" fontId="31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 wrapText="1"/>
    </xf>
    <xf numFmtId="0" fontId="31" fillId="2" borderId="1" xfId="0" applyFont="1" applyFill="1" applyBorder="1" applyAlignment="1">
      <alignment vertical="top" wrapText="1"/>
    </xf>
    <xf numFmtId="0" fontId="31" fillId="0" borderId="26" xfId="0" applyFont="1" applyBorder="1" applyAlignment="1">
      <alignment vertical="top" wrapText="1"/>
    </xf>
    <xf numFmtId="0" fontId="31" fillId="2" borderId="17" xfId="0" applyFont="1" applyFill="1" applyBorder="1" applyAlignment="1">
      <alignment vertical="top" wrapText="1"/>
    </xf>
    <xf numFmtId="0" fontId="31" fillId="0" borderId="15" xfId="0" applyFont="1" applyBorder="1"/>
    <xf numFmtId="0" fontId="31" fillId="0" borderId="20" xfId="0" applyFont="1" applyBorder="1" applyAlignment="1">
      <alignment wrapText="1"/>
    </xf>
    <xf numFmtId="0" fontId="31" fillId="0" borderId="1" xfId="0" applyFont="1" applyBorder="1" applyAlignment="1">
      <alignment vertical="top" wrapText="1"/>
    </xf>
    <xf numFmtId="0" fontId="31" fillId="0" borderId="16" xfId="0" applyFont="1" applyBorder="1"/>
    <xf numFmtId="0" fontId="31" fillId="2" borderId="15" xfId="0" applyFont="1" applyFill="1" applyBorder="1"/>
    <xf numFmtId="0" fontId="31" fillId="2" borderId="26" xfId="0" applyFont="1" applyFill="1" applyBorder="1" applyAlignment="1">
      <alignment vertical="top" wrapText="1"/>
    </xf>
    <xf numFmtId="0" fontId="35" fillId="0" borderId="17" xfId="0" applyFont="1" applyBorder="1" applyAlignment="1">
      <alignment wrapText="1"/>
    </xf>
    <xf numFmtId="0" fontId="31" fillId="2" borderId="1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5" fillId="2" borderId="1" xfId="0" applyFont="1" applyFill="1" applyBorder="1" applyAlignment="1">
      <alignment horizontal="left" vertical="top" wrapText="1"/>
    </xf>
    <xf numFmtId="49" fontId="31" fillId="2" borderId="1" xfId="0" applyNumberFormat="1" applyFont="1" applyFill="1" applyBorder="1" applyAlignment="1">
      <alignment horizontal="left" vertical="top" wrapText="1"/>
    </xf>
    <xf numFmtId="49" fontId="31" fillId="0" borderId="1" xfId="0" applyNumberFormat="1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/>
    </xf>
    <xf numFmtId="49" fontId="31" fillId="2" borderId="12" xfId="0" applyNumberFormat="1" applyFont="1" applyFill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35" fillId="2" borderId="20" xfId="0" applyFont="1" applyFill="1" applyBorder="1" applyAlignment="1">
      <alignment horizontal="left" vertical="top"/>
    </xf>
    <xf numFmtId="0" fontId="31" fillId="2" borderId="15" xfId="0" quotePrefix="1" applyFont="1" applyFill="1" applyBorder="1" applyAlignment="1">
      <alignment horizontal="left"/>
    </xf>
    <xf numFmtId="0" fontId="31" fillId="2" borderId="20" xfId="0" quotePrefix="1" applyFont="1" applyFill="1" applyBorder="1" applyAlignment="1">
      <alignment horizontal="left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26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vertical="top" wrapText="1"/>
    </xf>
    <xf numFmtId="0" fontId="31" fillId="0" borderId="17" xfId="0" applyFont="1" applyBorder="1" applyAlignment="1">
      <alignment vertical="top" wrapText="1"/>
    </xf>
    <xf numFmtId="0" fontId="31" fillId="0" borderId="15" xfId="0" applyFont="1" applyBorder="1" applyAlignment="1">
      <alignment wrapText="1"/>
    </xf>
    <xf numFmtId="0" fontId="31" fillId="0" borderId="1" xfId="0" quotePrefix="1" applyFont="1" applyBorder="1" applyAlignment="1">
      <alignment horizontal="left" wrapText="1"/>
    </xf>
    <xf numFmtId="0" fontId="31" fillId="0" borderId="23" xfId="0" applyFont="1" applyBorder="1" applyAlignment="1">
      <alignment horizontal="left" vertical="top" wrapText="1"/>
    </xf>
    <xf numFmtId="0" fontId="31" fillId="0" borderId="20" xfId="0" applyFont="1" applyBorder="1" applyAlignment="1">
      <alignment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17" xfId="0" applyFont="1" applyBorder="1" applyAlignment="1">
      <alignment wrapText="1"/>
    </xf>
    <xf numFmtId="0" fontId="31" fillId="0" borderId="17" xfId="0" applyFont="1" applyBorder="1" applyAlignment="1">
      <alignment horizontal="left" vertical="top"/>
    </xf>
    <xf numFmtId="49" fontId="31" fillId="0" borderId="17" xfId="0" applyNumberFormat="1" applyFont="1" applyBorder="1" applyAlignment="1">
      <alignment horizontal="left" vertical="top" wrapText="1"/>
    </xf>
    <xf numFmtId="3" fontId="31" fillId="2" borderId="11" xfId="0" applyNumberFormat="1" applyFont="1" applyFill="1" applyBorder="1"/>
    <xf numFmtId="3" fontId="31" fillId="2" borderId="11" xfId="0" applyNumberFormat="1" applyFont="1" applyFill="1" applyBorder="1" applyAlignment="1">
      <alignment horizontal="right"/>
    </xf>
    <xf numFmtId="0" fontId="31" fillId="2" borderId="17" xfId="0" applyFont="1" applyFill="1" applyBorder="1" applyAlignment="1">
      <alignment wrapText="1"/>
    </xf>
    <xf numFmtId="0" fontId="31" fillId="2" borderId="36" xfId="0" applyFont="1" applyFill="1" applyBorder="1" applyAlignment="1">
      <alignment vertical="top" wrapText="1"/>
    </xf>
    <xf numFmtId="0" fontId="31" fillId="2" borderId="20" xfId="0" applyFont="1" applyFill="1" applyBorder="1" applyAlignment="1">
      <alignment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wrapText="1"/>
    </xf>
    <xf numFmtId="0" fontId="31" fillId="0" borderId="27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center" vertical="center" wrapText="1"/>
    </xf>
    <xf numFmtId="3" fontId="31" fillId="0" borderId="34" xfId="0" applyNumberFormat="1" applyFont="1" applyBorder="1" applyAlignment="1">
      <alignment vertical="center" wrapText="1"/>
    </xf>
    <xf numFmtId="0" fontId="31" fillId="0" borderId="21" xfId="0" applyFont="1" applyBorder="1"/>
    <xf numFmtId="0" fontId="31" fillId="2" borderId="12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 wrapText="1"/>
    </xf>
    <xf numFmtId="0" fontId="31" fillId="0" borderId="23" xfId="0" applyFont="1" applyBorder="1" applyAlignment="1">
      <alignment vertical="top" wrapText="1"/>
    </xf>
    <xf numFmtId="0" fontId="31" fillId="0" borderId="19" xfId="0" quotePrefix="1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 wrapText="1"/>
    </xf>
    <xf numFmtId="0" fontId="31" fillId="0" borderId="1" xfId="0" quotePrefix="1" applyFont="1" applyBorder="1" applyAlignment="1">
      <alignment horizontal="left" vertical="top" wrapText="1"/>
    </xf>
    <xf numFmtId="0" fontId="31" fillId="0" borderId="1" xfId="0" quotePrefix="1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wrapText="1"/>
    </xf>
    <xf numFmtId="3" fontId="31" fillId="0" borderId="33" xfId="0" applyNumberFormat="1" applyFont="1" applyBorder="1"/>
    <xf numFmtId="3" fontId="31" fillId="0" borderId="31" xfId="0" applyNumberFormat="1" applyFont="1" applyBorder="1"/>
    <xf numFmtId="0" fontId="31" fillId="0" borderId="22" xfId="0" applyFont="1" applyBorder="1" applyAlignment="1">
      <alignment horizontal="left" vertical="top"/>
    </xf>
    <xf numFmtId="3" fontId="31" fillId="0" borderId="29" xfId="0" applyNumberFormat="1" applyFont="1" applyBorder="1" applyAlignment="1">
      <alignment vertical="top"/>
    </xf>
    <xf numFmtId="3" fontId="31" fillId="0" borderId="30" xfId="0" applyNumberFormat="1" applyFont="1" applyBorder="1" applyAlignment="1">
      <alignment vertical="top"/>
    </xf>
    <xf numFmtId="3" fontId="31" fillId="0" borderId="14" xfId="0" applyNumberFormat="1" applyFont="1" applyBorder="1" applyAlignment="1">
      <alignment vertical="top"/>
    </xf>
    <xf numFmtId="3" fontId="31" fillId="0" borderId="12" xfId="0" applyNumberFormat="1" applyFont="1" applyBorder="1" applyAlignment="1">
      <alignment vertical="top"/>
    </xf>
    <xf numFmtId="0" fontId="31" fillId="0" borderId="21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2" borderId="15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  <xf numFmtId="3" fontId="31" fillId="0" borderId="33" xfId="0" applyNumberFormat="1" applyFont="1" applyFill="1" applyBorder="1"/>
    <xf numFmtId="3" fontId="31" fillId="0" borderId="1" xfId="0" applyNumberFormat="1" applyFont="1" applyFill="1" applyBorder="1"/>
    <xf numFmtId="3" fontId="31" fillId="0" borderId="31" xfId="0" applyNumberFormat="1" applyFont="1" applyFill="1" applyBorder="1"/>
    <xf numFmtId="4" fontId="1" fillId="2" borderId="11" xfId="0" applyNumberFormat="1" applyFont="1" applyFill="1" applyBorder="1" applyAlignment="1">
      <alignment horizontal="center" vertical="center" wrapText="1"/>
    </xf>
    <xf numFmtId="3" fontId="31" fillId="0" borderId="29" xfId="0" applyNumberFormat="1" applyFont="1" applyFill="1" applyBorder="1"/>
    <xf numFmtId="3" fontId="31" fillId="0" borderId="32" xfId="0" applyNumberFormat="1" applyFont="1" applyFill="1" applyBorder="1"/>
    <xf numFmtId="3" fontId="31" fillId="0" borderId="12" xfId="0" applyNumberFormat="1" applyFont="1" applyFill="1" applyBorder="1"/>
    <xf numFmtId="3" fontId="31" fillId="0" borderId="1" xfId="0" applyNumberFormat="1" applyFont="1" applyFill="1" applyBorder="1" applyAlignment="1">
      <alignment vertical="top"/>
    </xf>
    <xf numFmtId="3" fontId="36" fillId="0" borderId="1" xfId="0" applyNumberFormat="1" applyFont="1" applyFill="1" applyBorder="1"/>
    <xf numFmtId="3" fontId="36" fillId="0" borderId="11" xfId="0" applyNumberFormat="1" applyFont="1" applyFill="1" applyBorder="1"/>
    <xf numFmtId="3" fontId="36" fillId="0" borderId="19" xfId="0" applyNumberFormat="1" applyFont="1" applyFill="1" applyBorder="1"/>
    <xf numFmtId="3" fontId="33" fillId="0" borderId="0" xfId="0" applyNumberFormat="1" applyFont="1" applyFill="1"/>
    <xf numFmtId="4" fontId="35" fillId="0" borderId="0" xfId="0" applyNumberFormat="1" applyFont="1" applyFill="1"/>
    <xf numFmtId="0" fontId="35" fillId="0" borderId="0" xfId="0" applyFont="1" applyFill="1"/>
    <xf numFmtId="3" fontId="31" fillId="0" borderId="1" xfId="0" applyNumberFormat="1" applyFont="1" applyFill="1" applyBorder="1" applyAlignment="1">
      <alignment horizontal="right" vertical="center" wrapText="1"/>
    </xf>
    <xf numFmtId="3" fontId="31" fillId="0" borderId="19" xfId="0" applyNumberFormat="1" applyFont="1" applyBorder="1" applyAlignment="1">
      <alignment horizontal="right" vertical="center" wrapText="1"/>
    </xf>
    <xf numFmtId="0" fontId="31" fillId="0" borderId="17" xfId="0" applyFont="1" applyFill="1" applyBorder="1" applyAlignment="1">
      <alignment horizontal="left" vertical="top" wrapText="1"/>
    </xf>
    <xf numFmtId="3" fontId="31" fillId="0" borderId="14" xfId="0" applyNumberFormat="1" applyFont="1" applyFill="1" applyBorder="1" applyAlignment="1">
      <alignment horizontal="right" vertical="center" wrapText="1"/>
    </xf>
    <xf numFmtId="3" fontId="31" fillId="0" borderId="19" xfId="0" applyNumberFormat="1" applyFont="1" applyFill="1" applyBorder="1" applyAlignment="1">
      <alignment horizontal="right" vertical="center" wrapText="1"/>
    </xf>
  </cellXfs>
  <cellStyles count="733">
    <cellStyle name="20% - Accent1 2" xfId="14" xr:uid="{00000000-0005-0000-0000-000000000000}"/>
    <cellStyle name="20% - Accent1 2 2" xfId="15" xr:uid="{00000000-0005-0000-0000-000001000000}"/>
    <cellStyle name="20% - Accent1 3" xfId="16" xr:uid="{00000000-0005-0000-0000-000002000000}"/>
    <cellStyle name="20% - Accent2 2" xfId="17" xr:uid="{00000000-0005-0000-0000-000003000000}"/>
    <cellStyle name="20% - Accent2 2 2" xfId="18" xr:uid="{00000000-0005-0000-0000-000004000000}"/>
    <cellStyle name="20% - Accent2 3" xfId="19" xr:uid="{00000000-0005-0000-0000-000005000000}"/>
    <cellStyle name="20% - Accent3 2" xfId="20" xr:uid="{00000000-0005-0000-0000-000006000000}"/>
    <cellStyle name="20% - Accent3 2 2" xfId="21" xr:uid="{00000000-0005-0000-0000-000007000000}"/>
    <cellStyle name="20% - Accent3 3" xfId="22" xr:uid="{00000000-0005-0000-0000-000008000000}"/>
    <cellStyle name="20% - Accent4 2" xfId="23" xr:uid="{00000000-0005-0000-0000-000009000000}"/>
    <cellStyle name="20% - Accent4 2 2" xfId="24" xr:uid="{00000000-0005-0000-0000-00000A000000}"/>
    <cellStyle name="20% - Accent4 3" xfId="25" xr:uid="{00000000-0005-0000-0000-00000B000000}"/>
    <cellStyle name="20% - Accent5 2" xfId="26" xr:uid="{00000000-0005-0000-0000-00000C000000}"/>
    <cellStyle name="20% - Accent5 2 2" xfId="27" xr:uid="{00000000-0005-0000-0000-00000D000000}"/>
    <cellStyle name="20% - Accent5 3" xfId="28" xr:uid="{00000000-0005-0000-0000-00000E000000}"/>
    <cellStyle name="20% - Accent6 2" xfId="29" xr:uid="{00000000-0005-0000-0000-00000F000000}"/>
    <cellStyle name="20% - Accent6 2 2" xfId="30" xr:uid="{00000000-0005-0000-0000-000010000000}"/>
    <cellStyle name="20% - Accent6 3" xfId="31" xr:uid="{00000000-0005-0000-0000-000011000000}"/>
    <cellStyle name="20% – rõhk1" xfId="32" xr:uid="{00000000-0005-0000-0000-000012000000}"/>
    <cellStyle name="20% – rõhk2" xfId="33" xr:uid="{00000000-0005-0000-0000-000013000000}"/>
    <cellStyle name="20% – rõhk3" xfId="34" xr:uid="{00000000-0005-0000-0000-000014000000}"/>
    <cellStyle name="20% – rõhk4" xfId="35" xr:uid="{00000000-0005-0000-0000-000015000000}"/>
    <cellStyle name="20% – rõhk5" xfId="36" xr:uid="{00000000-0005-0000-0000-000016000000}"/>
    <cellStyle name="20% – rõhk6" xfId="37" xr:uid="{00000000-0005-0000-0000-000017000000}"/>
    <cellStyle name="40% - Accent1 2" xfId="38" xr:uid="{00000000-0005-0000-0000-000018000000}"/>
    <cellStyle name="40% - Accent1 2 2" xfId="39" xr:uid="{00000000-0005-0000-0000-000019000000}"/>
    <cellStyle name="40% - Accent1 3" xfId="40" xr:uid="{00000000-0005-0000-0000-00001A000000}"/>
    <cellStyle name="40% - Accent2 2" xfId="41" xr:uid="{00000000-0005-0000-0000-00001B000000}"/>
    <cellStyle name="40% - Accent2 2 2" xfId="42" xr:uid="{00000000-0005-0000-0000-00001C000000}"/>
    <cellStyle name="40% - Accent2 3" xfId="43" xr:uid="{00000000-0005-0000-0000-00001D000000}"/>
    <cellStyle name="40% - Accent3 2" xfId="44" xr:uid="{00000000-0005-0000-0000-00001E000000}"/>
    <cellStyle name="40% - Accent3 2 2" xfId="45" xr:uid="{00000000-0005-0000-0000-00001F000000}"/>
    <cellStyle name="40% - Accent3 3" xfId="46" xr:uid="{00000000-0005-0000-0000-000020000000}"/>
    <cellStyle name="40% - Accent4 2" xfId="47" xr:uid="{00000000-0005-0000-0000-000021000000}"/>
    <cellStyle name="40% - Accent4 2 2" xfId="48" xr:uid="{00000000-0005-0000-0000-000022000000}"/>
    <cellStyle name="40% - Accent4 3" xfId="49" xr:uid="{00000000-0005-0000-0000-000023000000}"/>
    <cellStyle name="40% - Accent5 2" xfId="50" xr:uid="{00000000-0005-0000-0000-000024000000}"/>
    <cellStyle name="40% - Accent5 2 2" xfId="51" xr:uid="{00000000-0005-0000-0000-000025000000}"/>
    <cellStyle name="40% - Accent5 3" xfId="52" xr:uid="{00000000-0005-0000-0000-000026000000}"/>
    <cellStyle name="40% - Accent6 2" xfId="53" xr:uid="{00000000-0005-0000-0000-000027000000}"/>
    <cellStyle name="40% - Accent6 2 2" xfId="54" xr:uid="{00000000-0005-0000-0000-000028000000}"/>
    <cellStyle name="40% - Accent6 3" xfId="55" xr:uid="{00000000-0005-0000-0000-000029000000}"/>
    <cellStyle name="40% – rõhk1" xfId="56" xr:uid="{00000000-0005-0000-0000-00002A000000}"/>
    <cellStyle name="40% – rõhk2" xfId="57" xr:uid="{00000000-0005-0000-0000-00002B000000}"/>
    <cellStyle name="40% – rõhk3" xfId="58" xr:uid="{00000000-0005-0000-0000-00002C000000}"/>
    <cellStyle name="40% – rõhk4" xfId="59" xr:uid="{00000000-0005-0000-0000-00002D000000}"/>
    <cellStyle name="40% – rõhk5" xfId="60" xr:uid="{00000000-0005-0000-0000-00002E000000}"/>
    <cellStyle name="40% – rõhk6" xfId="61" xr:uid="{00000000-0005-0000-0000-00002F000000}"/>
    <cellStyle name="60% - Accent1 2" xfId="62" xr:uid="{00000000-0005-0000-0000-000030000000}"/>
    <cellStyle name="60% - Accent2 2" xfId="63" xr:uid="{00000000-0005-0000-0000-000031000000}"/>
    <cellStyle name="60% - Accent3 2" xfId="64" xr:uid="{00000000-0005-0000-0000-000032000000}"/>
    <cellStyle name="60% - Accent4 2" xfId="65" xr:uid="{00000000-0005-0000-0000-000033000000}"/>
    <cellStyle name="60% - Accent5 2" xfId="66" xr:uid="{00000000-0005-0000-0000-000034000000}"/>
    <cellStyle name="60% - Accent6 2" xfId="67" xr:uid="{00000000-0005-0000-0000-000035000000}"/>
    <cellStyle name="60% – rõhk1" xfId="68" xr:uid="{00000000-0005-0000-0000-000036000000}"/>
    <cellStyle name="60% – rõhk2" xfId="69" xr:uid="{00000000-0005-0000-0000-000037000000}"/>
    <cellStyle name="60% – rõhk3" xfId="70" xr:uid="{00000000-0005-0000-0000-000038000000}"/>
    <cellStyle name="60% – rõhk4" xfId="71" xr:uid="{00000000-0005-0000-0000-000039000000}"/>
    <cellStyle name="60% – rõhk5" xfId="72" xr:uid="{00000000-0005-0000-0000-00003A000000}"/>
    <cellStyle name="60% – rõhk6" xfId="73" xr:uid="{00000000-0005-0000-0000-00003B000000}"/>
    <cellStyle name="Accent1 2" xfId="74" xr:uid="{00000000-0005-0000-0000-00003C000000}"/>
    <cellStyle name="Accent2 2" xfId="75" xr:uid="{00000000-0005-0000-0000-00003D000000}"/>
    <cellStyle name="Accent3 2" xfId="76" xr:uid="{00000000-0005-0000-0000-00003E000000}"/>
    <cellStyle name="Accent4 2" xfId="77" xr:uid="{00000000-0005-0000-0000-00003F000000}"/>
    <cellStyle name="Accent5 2" xfId="78" xr:uid="{00000000-0005-0000-0000-000040000000}"/>
    <cellStyle name="Accent6 2" xfId="79" xr:uid="{00000000-0005-0000-0000-000041000000}"/>
    <cellStyle name="Arvutus" xfId="80" xr:uid="{00000000-0005-0000-0000-000042000000}"/>
    <cellStyle name="Arvutus 2" xfId="81" xr:uid="{00000000-0005-0000-0000-000043000000}"/>
    <cellStyle name="Bad 2" xfId="82" xr:uid="{00000000-0005-0000-0000-000044000000}"/>
    <cellStyle name="Calculation 2" xfId="83" xr:uid="{00000000-0005-0000-0000-000045000000}"/>
    <cellStyle name="Check Cell 2" xfId="84" xr:uid="{00000000-0005-0000-0000-000046000000}"/>
    <cellStyle name="ColTitles" xfId="85" xr:uid="{00000000-0005-0000-0000-000047000000}"/>
    <cellStyle name="Comma 2" xfId="86" xr:uid="{00000000-0005-0000-0000-000048000000}"/>
    <cellStyle name="Comma 3" xfId="87" xr:uid="{00000000-0005-0000-0000-000049000000}"/>
    <cellStyle name="Comma0" xfId="88" xr:uid="{00000000-0005-0000-0000-00004A000000}"/>
    <cellStyle name="Currency0" xfId="89" xr:uid="{00000000-0005-0000-0000-00004B000000}"/>
    <cellStyle name="Date" xfId="90" xr:uid="{00000000-0005-0000-0000-00004C000000}"/>
    <cellStyle name="Excel Built-in Normal" xfId="91" xr:uid="{00000000-0005-0000-0000-00004D000000}"/>
    <cellStyle name="Excel Built-in Normal 1" xfId="92" xr:uid="{00000000-0005-0000-0000-00004E000000}"/>
    <cellStyle name="Excel_BuiltIn_Comma 1" xfId="93" xr:uid="{00000000-0005-0000-0000-00004F000000}"/>
    <cellStyle name="Explanatory Text 2" xfId="94" xr:uid="{00000000-0005-0000-0000-000050000000}"/>
    <cellStyle name="Fixed" xfId="95" xr:uid="{00000000-0005-0000-0000-000051000000}"/>
    <cellStyle name="Good 2" xfId="96" xr:uid="{00000000-0005-0000-0000-000052000000}"/>
    <cellStyle name="Halb" xfId="97" xr:uid="{00000000-0005-0000-0000-000053000000}"/>
    <cellStyle name="Hea" xfId="98" xr:uid="{00000000-0005-0000-0000-000054000000}"/>
    <cellStyle name="Heading 1 2" xfId="99" xr:uid="{00000000-0005-0000-0000-000055000000}"/>
    <cellStyle name="Heading 2 2" xfId="100" xr:uid="{00000000-0005-0000-0000-000056000000}"/>
    <cellStyle name="Heading 3 2" xfId="101" xr:uid="{00000000-0005-0000-0000-000057000000}"/>
    <cellStyle name="Heading 4 2" xfId="102" xr:uid="{00000000-0005-0000-0000-000058000000}"/>
    <cellStyle name="Hoiatustekst" xfId="103" xr:uid="{00000000-0005-0000-0000-000059000000}"/>
    <cellStyle name="Hyperlink 2" xfId="104" xr:uid="{00000000-0005-0000-0000-00005A000000}"/>
    <cellStyle name="Input 2" xfId="105" xr:uid="{00000000-0005-0000-0000-00005B000000}"/>
    <cellStyle name="Kokku" xfId="106" xr:uid="{00000000-0005-0000-0000-00005C000000}"/>
    <cellStyle name="Kokku 2" xfId="107" xr:uid="{00000000-0005-0000-0000-00005D000000}"/>
    <cellStyle name="Koma 2" xfId="108" xr:uid="{00000000-0005-0000-0000-00005E000000}"/>
    <cellStyle name="Koma 2 2" xfId="109" xr:uid="{00000000-0005-0000-0000-00005F000000}"/>
    <cellStyle name="Koma 2 2 2" xfId="110" xr:uid="{00000000-0005-0000-0000-000060000000}"/>
    <cellStyle name="Koma 2 2 3" xfId="111" xr:uid="{00000000-0005-0000-0000-000061000000}"/>
    <cellStyle name="Koma 2 3" xfId="112" xr:uid="{00000000-0005-0000-0000-000062000000}"/>
    <cellStyle name="Koma 2 4" xfId="113" xr:uid="{00000000-0005-0000-0000-000063000000}"/>
    <cellStyle name="Koma 2 5" xfId="114" xr:uid="{00000000-0005-0000-0000-000064000000}"/>
    <cellStyle name="Koma 3" xfId="115" xr:uid="{00000000-0005-0000-0000-000065000000}"/>
    <cellStyle name="Koma 4" xfId="116" xr:uid="{00000000-0005-0000-0000-000066000000}"/>
    <cellStyle name="Kontrolli lahtrit" xfId="117" xr:uid="{00000000-0005-0000-0000-000067000000}"/>
    <cellStyle name="Laad 1" xfId="118" xr:uid="{00000000-0005-0000-0000-000068000000}"/>
    <cellStyle name="Lingitud lahter" xfId="119" xr:uid="{00000000-0005-0000-0000-000069000000}"/>
    <cellStyle name="Lingitud lahter 2" xfId="120" xr:uid="{00000000-0005-0000-0000-00006A000000}"/>
    <cellStyle name="Linked Cell 2" xfId="121" xr:uid="{00000000-0005-0000-0000-00006B000000}"/>
    <cellStyle name="Milliers [0]_budgetcalend 2002 02" xfId="122" xr:uid="{00000000-0005-0000-0000-00006C000000}"/>
    <cellStyle name="Milliers_budgetcalend 2002 02" xfId="123" xr:uid="{00000000-0005-0000-0000-00006D000000}"/>
    <cellStyle name="Minu" xfId="124" xr:uid="{00000000-0005-0000-0000-00006E000000}"/>
    <cellStyle name="Monétaire [0]_budgetcalend 2002 02" xfId="125" xr:uid="{00000000-0005-0000-0000-00006F000000}"/>
    <cellStyle name="Monétaire_budgetcalend 2002 02" xfId="126" xr:uid="{00000000-0005-0000-0000-000070000000}"/>
    <cellStyle name="Märkus" xfId="127" xr:uid="{00000000-0005-0000-0000-000071000000}"/>
    <cellStyle name="Märkus 2" xfId="128" xr:uid="{00000000-0005-0000-0000-000072000000}"/>
    <cellStyle name="Neutraalne" xfId="129" xr:uid="{00000000-0005-0000-0000-000073000000}"/>
    <cellStyle name="Neutraalne 2" xfId="130" xr:uid="{00000000-0005-0000-0000-000074000000}"/>
    <cellStyle name="Neutral 2" xfId="131" xr:uid="{00000000-0005-0000-0000-000075000000}"/>
    <cellStyle name="Normaallaad 10" xfId="132" xr:uid="{00000000-0005-0000-0000-000076000000}"/>
    <cellStyle name="Normaallaad 10 2" xfId="133" xr:uid="{00000000-0005-0000-0000-000077000000}"/>
    <cellStyle name="Normaallaad 10 3" xfId="134" xr:uid="{00000000-0005-0000-0000-000078000000}"/>
    <cellStyle name="Normaallaad 10 4" xfId="135" xr:uid="{00000000-0005-0000-0000-000079000000}"/>
    <cellStyle name="Normaallaad 10 5" xfId="136" xr:uid="{00000000-0005-0000-0000-00007A000000}"/>
    <cellStyle name="Normaallaad 10 6" xfId="137" xr:uid="{00000000-0005-0000-0000-00007B000000}"/>
    <cellStyle name="Normaallaad 10 7" xfId="138" xr:uid="{00000000-0005-0000-0000-00007C000000}"/>
    <cellStyle name="Normaallaad 10 7 2" xfId="139" xr:uid="{00000000-0005-0000-0000-00007D000000}"/>
    <cellStyle name="Normaallaad 11" xfId="140" xr:uid="{00000000-0005-0000-0000-00007E000000}"/>
    <cellStyle name="Normaallaad 11 2" xfId="141" xr:uid="{00000000-0005-0000-0000-00007F000000}"/>
    <cellStyle name="Normaallaad 11 3" xfId="142" xr:uid="{00000000-0005-0000-0000-000080000000}"/>
    <cellStyle name="Normaallaad 11 4" xfId="143" xr:uid="{00000000-0005-0000-0000-000081000000}"/>
    <cellStyle name="Normaallaad 11 5" xfId="144" xr:uid="{00000000-0005-0000-0000-000082000000}"/>
    <cellStyle name="Normaallaad 11 6" xfId="145" xr:uid="{00000000-0005-0000-0000-000083000000}"/>
    <cellStyle name="Normaallaad 12" xfId="146" xr:uid="{00000000-0005-0000-0000-000084000000}"/>
    <cellStyle name="Normaallaad 12 2" xfId="147" xr:uid="{00000000-0005-0000-0000-000085000000}"/>
    <cellStyle name="Normaallaad 12 3" xfId="148" xr:uid="{00000000-0005-0000-0000-000086000000}"/>
    <cellStyle name="Normaallaad 12 4" xfId="149" xr:uid="{00000000-0005-0000-0000-000087000000}"/>
    <cellStyle name="Normaallaad 12 5" xfId="150" xr:uid="{00000000-0005-0000-0000-000088000000}"/>
    <cellStyle name="Normaallaad 12 6" xfId="151" xr:uid="{00000000-0005-0000-0000-000089000000}"/>
    <cellStyle name="Normaallaad 13" xfId="152" xr:uid="{00000000-0005-0000-0000-00008A000000}"/>
    <cellStyle name="Normaallaad 13 2" xfId="153" xr:uid="{00000000-0005-0000-0000-00008B000000}"/>
    <cellStyle name="Normaallaad 14" xfId="154" xr:uid="{00000000-0005-0000-0000-00008C000000}"/>
    <cellStyle name="Normaallaad 14 2" xfId="155" xr:uid="{00000000-0005-0000-0000-00008D000000}"/>
    <cellStyle name="Normaallaad 14 3" xfId="156" xr:uid="{00000000-0005-0000-0000-00008E000000}"/>
    <cellStyle name="Normaallaad 14 4" xfId="157" xr:uid="{00000000-0005-0000-0000-00008F000000}"/>
    <cellStyle name="Normaallaad 14 5" xfId="158" xr:uid="{00000000-0005-0000-0000-000090000000}"/>
    <cellStyle name="Normaallaad 14 6" xfId="159" xr:uid="{00000000-0005-0000-0000-000091000000}"/>
    <cellStyle name="Normaallaad 15" xfId="160" xr:uid="{00000000-0005-0000-0000-000092000000}"/>
    <cellStyle name="Normaallaad 15 2" xfId="161" xr:uid="{00000000-0005-0000-0000-000093000000}"/>
    <cellStyle name="Normaallaad 15 3" xfId="162" xr:uid="{00000000-0005-0000-0000-000094000000}"/>
    <cellStyle name="Normaallaad 15 4" xfId="163" xr:uid="{00000000-0005-0000-0000-000095000000}"/>
    <cellStyle name="Normaallaad 15 5" xfId="164" xr:uid="{00000000-0005-0000-0000-000096000000}"/>
    <cellStyle name="Normaallaad 15 6" xfId="165" xr:uid="{00000000-0005-0000-0000-000097000000}"/>
    <cellStyle name="Normaallaad 16" xfId="166" xr:uid="{00000000-0005-0000-0000-000098000000}"/>
    <cellStyle name="Normaallaad 16 2" xfId="167" xr:uid="{00000000-0005-0000-0000-000099000000}"/>
    <cellStyle name="Normaallaad 16 3" xfId="168" xr:uid="{00000000-0005-0000-0000-00009A000000}"/>
    <cellStyle name="Normaallaad 17" xfId="169" xr:uid="{00000000-0005-0000-0000-00009B000000}"/>
    <cellStyle name="Normaallaad 17 2" xfId="170" xr:uid="{00000000-0005-0000-0000-00009C000000}"/>
    <cellStyle name="Normaallaad 18" xfId="171" xr:uid="{00000000-0005-0000-0000-00009D000000}"/>
    <cellStyle name="Normaallaad 18 2" xfId="172" xr:uid="{00000000-0005-0000-0000-00009E000000}"/>
    <cellStyle name="Normaallaad 19" xfId="173" xr:uid="{00000000-0005-0000-0000-00009F000000}"/>
    <cellStyle name="Normaallaad 19 2" xfId="174" xr:uid="{00000000-0005-0000-0000-0000A0000000}"/>
    <cellStyle name="Normaallaad 2" xfId="1" xr:uid="{00000000-0005-0000-0000-0000A1000000}"/>
    <cellStyle name="Normaallaad 2 10" xfId="176" xr:uid="{00000000-0005-0000-0000-0000A2000000}"/>
    <cellStyle name="Normaallaad 2 10 2" xfId="177" xr:uid="{00000000-0005-0000-0000-0000A3000000}"/>
    <cellStyle name="Normaallaad 2 11" xfId="178" xr:uid="{00000000-0005-0000-0000-0000A4000000}"/>
    <cellStyle name="Normaallaad 2 11 2" xfId="179" xr:uid="{00000000-0005-0000-0000-0000A5000000}"/>
    <cellStyle name="Normaallaad 2 12" xfId="180" xr:uid="{00000000-0005-0000-0000-0000A6000000}"/>
    <cellStyle name="Normaallaad 2 12 2" xfId="181" xr:uid="{00000000-0005-0000-0000-0000A7000000}"/>
    <cellStyle name="Normaallaad 2 13" xfId="182" xr:uid="{00000000-0005-0000-0000-0000A8000000}"/>
    <cellStyle name="Normaallaad 2 13 2" xfId="183" xr:uid="{00000000-0005-0000-0000-0000A9000000}"/>
    <cellStyle name="Normaallaad 2 14" xfId="184" xr:uid="{00000000-0005-0000-0000-0000AA000000}"/>
    <cellStyle name="Normaallaad 2 14 2" xfId="185" xr:uid="{00000000-0005-0000-0000-0000AB000000}"/>
    <cellStyle name="Normaallaad 2 15" xfId="186" xr:uid="{00000000-0005-0000-0000-0000AC000000}"/>
    <cellStyle name="Normaallaad 2 15 2" xfId="187" xr:uid="{00000000-0005-0000-0000-0000AD000000}"/>
    <cellStyle name="Normaallaad 2 16" xfId="188" xr:uid="{00000000-0005-0000-0000-0000AE000000}"/>
    <cellStyle name="Normaallaad 2 16 2" xfId="189" xr:uid="{00000000-0005-0000-0000-0000AF000000}"/>
    <cellStyle name="Normaallaad 2 17" xfId="190" xr:uid="{00000000-0005-0000-0000-0000B0000000}"/>
    <cellStyle name="Normaallaad 2 17 2" xfId="191" xr:uid="{00000000-0005-0000-0000-0000B1000000}"/>
    <cellStyle name="Normaallaad 2 18" xfId="192" xr:uid="{00000000-0005-0000-0000-0000B2000000}"/>
    <cellStyle name="Normaallaad 2 18 2" xfId="193" xr:uid="{00000000-0005-0000-0000-0000B3000000}"/>
    <cellStyle name="Normaallaad 2 19" xfId="194" xr:uid="{00000000-0005-0000-0000-0000B4000000}"/>
    <cellStyle name="Normaallaad 2 19 2" xfId="195" xr:uid="{00000000-0005-0000-0000-0000B5000000}"/>
    <cellStyle name="Normaallaad 2 2" xfId="12" xr:uid="{00000000-0005-0000-0000-0000B6000000}"/>
    <cellStyle name="Normaallaad 2 2 2" xfId="197" xr:uid="{00000000-0005-0000-0000-0000B7000000}"/>
    <cellStyle name="Normaallaad 2 2 2 2" xfId="198" xr:uid="{00000000-0005-0000-0000-0000B8000000}"/>
    <cellStyle name="Normaallaad 2 2 2 3" xfId="199" xr:uid="{00000000-0005-0000-0000-0000B9000000}"/>
    <cellStyle name="Normaallaad 2 2 3" xfId="200" xr:uid="{00000000-0005-0000-0000-0000BA000000}"/>
    <cellStyle name="Normaallaad 2 2 4" xfId="196" xr:uid="{00000000-0005-0000-0000-0000BB000000}"/>
    <cellStyle name="Normaallaad 2 20" xfId="201" xr:uid="{00000000-0005-0000-0000-0000BC000000}"/>
    <cellStyle name="Normaallaad 2 20 2" xfId="202" xr:uid="{00000000-0005-0000-0000-0000BD000000}"/>
    <cellStyle name="Normaallaad 2 21" xfId="203" xr:uid="{00000000-0005-0000-0000-0000BE000000}"/>
    <cellStyle name="Normaallaad 2 21 2" xfId="204" xr:uid="{00000000-0005-0000-0000-0000BF000000}"/>
    <cellStyle name="Normaallaad 2 22" xfId="205" xr:uid="{00000000-0005-0000-0000-0000C0000000}"/>
    <cellStyle name="Normaallaad 2 22 2" xfId="206" xr:uid="{00000000-0005-0000-0000-0000C1000000}"/>
    <cellStyle name="Normaallaad 2 23" xfId="207" xr:uid="{00000000-0005-0000-0000-0000C2000000}"/>
    <cellStyle name="Normaallaad 2 23 2" xfId="208" xr:uid="{00000000-0005-0000-0000-0000C3000000}"/>
    <cellStyle name="Normaallaad 2 24" xfId="209" xr:uid="{00000000-0005-0000-0000-0000C4000000}"/>
    <cellStyle name="Normaallaad 2 24 2" xfId="210" xr:uid="{00000000-0005-0000-0000-0000C5000000}"/>
    <cellStyle name="Normaallaad 2 25" xfId="211" xr:uid="{00000000-0005-0000-0000-0000C6000000}"/>
    <cellStyle name="Normaallaad 2 25 2" xfId="212" xr:uid="{00000000-0005-0000-0000-0000C7000000}"/>
    <cellStyle name="Normaallaad 2 26" xfId="213" xr:uid="{00000000-0005-0000-0000-0000C8000000}"/>
    <cellStyle name="Normaallaad 2 26 2" xfId="214" xr:uid="{00000000-0005-0000-0000-0000C9000000}"/>
    <cellStyle name="Normaallaad 2 27" xfId="215" xr:uid="{00000000-0005-0000-0000-0000CA000000}"/>
    <cellStyle name="Normaallaad 2 27 2" xfId="216" xr:uid="{00000000-0005-0000-0000-0000CB000000}"/>
    <cellStyle name="Normaallaad 2 28" xfId="217" xr:uid="{00000000-0005-0000-0000-0000CC000000}"/>
    <cellStyle name="Normaallaad 2 28 2" xfId="218" xr:uid="{00000000-0005-0000-0000-0000CD000000}"/>
    <cellStyle name="Normaallaad 2 29" xfId="219" xr:uid="{00000000-0005-0000-0000-0000CE000000}"/>
    <cellStyle name="Normaallaad 2 29 2" xfId="220" xr:uid="{00000000-0005-0000-0000-0000CF000000}"/>
    <cellStyle name="Normaallaad 2 3" xfId="5" xr:uid="{00000000-0005-0000-0000-0000D0000000}"/>
    <cellStyle name="Normaallaad 2 3 2" xfId="222" xr:uid="{00000000-0005-0000-0000-0000D1000000}"/>
    <cellStyle name="Normaallaad 2 3 3" xfId="221" xr:uid="{00000000-0005-0000-0000-0000D2000000}"/>
    <cellStyle name="Normaallaad 2 30" xfId="223" xr:uid="{00000000-0005-0000-0000-0000D3000000}"/>
    <cellStyle name="Normaallaad 2 30 2" xfId="224" xr:uid="{00000000-0005-0000-0000-0000D4000000}"/>
    <cellStyle name="Normaallaad 2 31" xfId="225" xr:uid="{00000000-0005-0000-0000-0000D5000000}"/>
    <cellStyle name="Normaallaad 2 31 2" xfId="226" xr:uid="{00000000-0005-0000-0000-0000D6000000}"/>
    <cellStyle name="Normaallaad 2 32" xfId="227" xr:uid="{00000000-0005-0000-0000-0000D7000000}"/>
    <cellStyle name="Normaallaad 2 32 2" xfId="228" xr:uid="{00000000-0005-0000-0000-0000D8000000}"/>
    <cellStyle name="Normaallaad 2 33" xfId="229" xr:uid="{00000000-0005-0000-0000-0000D9000000}"/>
    <cellStyle name="Normaallaad 2 34" xfId="230" xr:uid="{00000000-0005-0000-0000-0000DA000000}"/>
    <cellStyle name="Normaallaad 2 35" xfId="231" xr:uid="{00000000-0005-0000-0000-0000DB000000}"/>
    <cellStyle name="Normaallaad 2 36" xfId="232" xr:uid="{00000000-0005-0000-0000-0000DC000000}"/>
    <cellStyle name="Normaallaad 2 37" xfId="233" xr:uid="{00000000-0005-0000-0000-0000DD000000}"/>
    <cellStyle name="Normaallaad 2 38" xfId="234" xr:uid="{00000000-0005-0000-0000-0000DE000000}"/>
    <cellStyle name="Normaallaad 2 39" xfId="175" xr:uid="{00000000-0005-0000-0000-0000DF000000}"/>
    <cellStyle name="Normaallaad 2 4" xfId="235" xr:uid="{00000000-0005-0000-0000-0000E0000000}"/>
    <cellStyle name="Normaallaad 2 4 2" xfId="236" xr:uid="{00000000-0005-0000-0000-0000E1000000}"/>
    <cellStyle name="Normaallaad 2 5" xfId="237" xr:uid="{00000000-0005-0000-0000-0000E2000000}"/>
    <cellStyle name="Normaallaad 2 5 2" xfId="238" xr:uid="{00000000-0005-0000-0000-0000E3000000}"/>
    <cellStyle name="Normaallaad 2 6" xfId="239" xr:uid="{00000000-0005-0000-0000-0000E4000000}"/>
    <cellStyle name="Normaallaad 2 6 2" xfId="240" xr:uid="{00000000-0005-0000-0000-0000E5000000}"/>
    <cellStyle name="Normaallaad 2 7" xfId="241" xr:uid="{00000000-0005-0000-0000-0000E6000000}"/>
    <cellStyle name="Normaallaad 2 7 2" xfId="242" xr:uid="{00000000-0005-0000-0000-0000E7000000}"/>
    <cellStyle name="Normaallaad 2 8" xfId="243" xr:uid="{00000000-0005-0000-0000-0000E8000000}"/>
    <cellStyle name="Normaallaad 2 8 2" xfId="244" xr:uid="{00000000-0005-0000-0000-0000E9000000}"/>
    <cellStyle name="Normaallaad 2 9" xfId="245" xr:uid="{00000000-0005-0000-0000-0000EA000000}"/>
    <cellStyle name="Normaallaad 2 9 2" xfId="246" xr:uid="{00000000-0005-0000-0000-0000EB000000}"/>
    <cellStyle name="Normaallaad 2_RM yyrid (20 juuli 2010)" xfId="247" xr:uid="{00000000-0005-0000-0000-0000EC000000}"/>
    <cellStyle name="Normaallaad 20" xfId="248" xr:uid="{00000000-0005-0000-0000-0000ED000000}"/>
    <cellStyle name="Normaallaad 21" xfId="249" xr:uid="{00000000-0005-0000-0000-0000EE000000}"/>
    <cellStyle name="Normaallaad 25" xfId="250" xr:uid="{00000000-0005-0000-0000-0000EF000000}"/>
    <cellStyle name="Normaallaad 25 2" xfId="251" xr:uid="{00000000-0005-0000-0000-0000F0000000}"/>
    <cellStyle name="Normaallaad 26" xfId="252" xr:uid="{00000000-0005-0000-0000-0000F1000000}"/>
    <cellStyle name="Normaallaad 26 2" xfId="253" xr:uid="{00000000-0005-0000-0000-0000F2000000}"/>
    <cellStyle name="Normaallaad 26 3" xfId="254" xr:uid="{00000000-0005-0000-0000-0000F3000000}"/>
    <cellStyle name="Normaallaad 26 4" xfId="255" xr:uid="{00000000-0005-0000-0000-0000F4000000}"/>
    <cellStyle name="Normaallaad 26 5" xfId="256" xr:uid="{00000000-0005-0000-0000-0000F5000000}"/>
    <cellStyle name="Normaallaad 26 6" xfId="257" xr:uid="{00000000-0005-0000-0000-0000F6000000}"/>
    <cellStyle name="Normaallaad 26 7" xfId="258" xr:uid="{00000000-0005-0000-0000-0000F7000000}"/>
    <cellStyle name="Normaallaad 26_RM yyrid (20 juuli 2010)" xfId="259" xr:uid="{00000000-0005-0000-0000-0000F8000000}"/>
    <cellStyle name="Normaallaad 29" xfId="260" xr:uid="{00000000-0005-0000-0000-0000F9000000}"/>
    <cellStyle name="Normaallaad 29 2" xfId="261" xr:uid="{00000000-0005-0000-0000-0000FA000000}"/>
    <cellStyle name="Normaallaad 29 3" xfId="262" xr:uid="{00000000-0005-0000-0000-0000FB000000}"/>
    <cellStyle name="Normaallaad 29 4" xfId="263" xr:uid="{00000000-0005-0000-0000-0000FC000000}"/>
    <cellStyle name="Normaallaad 29 5" xfId="264" xr:uid="{00000000-0005-0000-0000-0000FD000000}"/>
    <cellStyle name="Normaallaad 29 6" xfId="265" xr:uid="{00000000-0005-0000-0000-0000FE000000}"/>
    <cellStyle name="Normaallaad 29 7" xfId="266" xr:uid="{00000000-0005-0000-0000-0000FF000000}"/>
    <cellStyle name="Normaallaad 3" xfId="267" xr:uid="{00000000-0005-0000-0000-000000010000}"/>
    <cellStyle name="Normaallaad 3 2" xfId="268" xr:uid="{00000000-0005-0000-0000-000001010000}"/>
    <cellStyle name="Normaallaad 3 2 2" xfId="269" xr:uid="{00000000-0005-0000-0000-000002010000}"/>
    <cellStyle name="Normaallaad 3 3" xfId="270" xr:uid="{00000000-0005-0000-0000-000003010000}"/>
    <cellStyle name="Normaallaad 31" xfId="271" xr:uid="{00000000-0005-0000-0000-000004010000}"/>
    <cellStyle name="Normaallaad 31 2" xfId="272" xr:uid="{00000000-0005-0000-0000-000005010000}"/>
    <cellStyle name="Normaallaad 31 3" xfId="273" xr:uid="{00000000-0005-0000-0000-000006010000}"/>
    <cellStyle name="Normaallaad 31 4" xfId="274" xr:uid="{00000000-0005-0000-0000-000007010000}"/>
    <cellStyle name="Normaallaad 31 5" xfId="275" xr:uid="{00000000-0005-0000-0000-000008010000}"/>
    <cellStyle name="Normaallaad 31 6" xfId="276" xr:uid="{00000000-0005-0000-0000-000009010000}"/>
    <cellStyle name="Normaallaad 32" xfId="277" xr:uid="{00000000-0005-0000-0000-00000A010000}"/>
    <cellStyle name="Normaallaad 32 2" xfId="278" xr:uid="{00000000-0005-0000-0000-00000B010000}"/>
    <cellStyle name="Normaallaad 32 3" xfId="279" xr:uid="{00000000-0005-0000-0000-00000C010000}"/>
    <cellStyle name="Normaallaad 32 4" xfId="280" xr:uid="{00000000-0005-0000-0000-00000D010000}"/>
    <cellStyle name="Normaallaad 32 5" xfId="281" xr:uid="{00000000-0005-0000-0000-00000E010000}"/>
    <cellStyle name="Normaallaad 32 6" xfId="282" xr:uid="{00000000-0005-0000-0000-00000F010000}"/>
    <cellStyle name="Normaallaad 32 7" xfId="283" xr:uid="{00000000-0005-0000-0000-000010010000}"/>
    <cellStyle name="Normaallaad 33" xfId="284" xr:uid="{00000000-0005-0000-0000-000011010000}"/>
    <cellStyle name="Normaallaad 33 2" xfId="285" xr:uid="{00000000-0005-0000-0000-000012010000}"/>
    <cellStyle name="Normaallaad 33 3" xfId="286" xr:uid="{00000000-0005-0000-0000-000013010000}"/>
    <cellStyle name="Normaallaad 33 4" xfId="287" xr:uid="{00000000-0005-0000-0000-000014010000}"/>
    <cellStyle name="Normaallaad 33 5" xfId="288" xr:uid="{00000000-0005-0000-0000-000015010000}"/>
    <cellStyle name="Normaallaad 33 6" xfId="289" xr:uid="{00000000-0005-0000-0000-000016010000}"/>
    <cellStyle name="Normaallaad 33 7" xfId="290" xr:uid="{00000000-0005-0000-0000-000017010000}"/>
    <cellStyle name="Normaallaad 34" xfId="291" xr:uid="{00000000-0005-0000-0000-000018010000}"/>
    <cellStyle name="Normaallaad 34 2" xfId="292" xr:uid="{00000000-0005-0000-0000-000019010000}"/>
    <cellStyle name="Normaallaad 34 3" xfId="293" xr:uid="{00000000-0005-0000-0000-00001A010000}"/>
    <cellStyle name="Normaallaad 34 4" xfId="294" xr:uid="{00000000-0005-0000-0000-00001B010000}"/>
    <cellStyle name="Normaallaad 34 5" xfId="295" xr:uid="{00000000-0005-0000-0000-00001C010000}"/>
    <cellStyle name="Normaallaad 34 6" xfId="296" xr:uid="{00000000-0005-0000-0000-00001D010000}"/>
    <cellStyle name="Normaallaad 34 7" xfId="297" xr:uid="{00000000-0005-0000-0000-00001E010000}"/>
    <cellStyle name="Normaallaad 35" xfId="298" xr:uid="{00000000-0005-0000-0000-00001F010000}"/>
    <cellStyle name="Normaallaad 35 2" xfId="299" xr:uid="{00000000-0005-0000-0000-000020010000}"/>
    <cellStyle name="Normaallaad 35 3" xfId="300" xr:uid="{00000000-0005-0000-0000-000021010000}"/>
    <cellStyle name="Normaallaad 35 4" xfId="301" xr:uid="{00000000-0005-0000-0000-000022010000}"/>
    <cellStyle name="Normaallaad 35 5" xfId="302" xr:uid="{00000000-0005-0000-0000-000023010000}"/>
    <cellStyle name="Normaallaad 35 6" xfId="303" xr:uid="{00000000-0005-0000-0000-000024010000}"/>
    <cellStyle name="Normaallaad 35 7" xfId="304" xr:uid="{00000000-0005-0000-0000-000025010000}"/>
    <cellStyle name="Normaallaad 36" xfId="305" xr:uid="{00000000-0005-0000-0000-000026010000}"/>
    <cellStyle name="Normaallaad 36 2" xfId="306" xr:uid="{00000000-0005-0000-0000-000027010000}"/>
    <cellStyle name="Normaallaad 36 3" xfId="307" xr:uid="{00000000-0005-0000-0000-000028010000}"/>
    <cellStyle name="Normaallaad 36 4" xfId="308" xr:uid="{00000000-0005-0000-0000-000029010000}"/>
    <cellStyle name="Normaallaad 36 5" xfId="309" xr:uid="{00000000-0005-0000-0000-00002A010000}"/>
    <cellStyle name="Normaallaad 36 6" xfId="310" xr:uid="{00000000-0005-0000-0000-00002B010000}"/>
    <cellStyle name="Normaallaad 36 7" xfId="311" xr:uid="{00000000-0005-0000-0000-00002C010000}"/>
    <cellStyle name="Normaallaad 39" xfId="312" xr:uid="{00000000-0005-0000-0000-00002D010000}"/>
    <cellStyle name="Normaallaad 39 2" xfId="313" xr:uid="{00000000-0005-0000-0000-00002E010000}"/>
    <cellStyle name="Normaallaad 39 3" xfId="314" xr:uid="{00000000-0005-0000-0000-00002F010000}"/>
    <cellStyle name="Normaallaad 39 4" xfId="315" xr:uid="{00000000-0005-0000-0000-000030010000}"/>
    <cellStyle name="Normaallaad 39 5" xfId="316" xr:uid="{00000000-0005-0000-0000-000031010000}"/>
    <cellStyle name="Normaallaad 39 6" xfId="317" xr:uid="{00000000-0005-0000-0000-000032010000}"/>
    <cellStyle name="Normaallaad 4" xfId="318" xr:uid="{00000000-0005-0000-0000-000033010000}"/>
    <cellStyle name="Normaallaad 4 2" xfId="319" xr:uid="{00000000-0005-0000-0000-000034010000}"/>
    <cellStyle name="Normaallaad 4 3" xfId="320" xr:uid="{00000000-0005-0000-0000-000035010000}"/>
    <cellStyle name="Normaallaad 4 4" xfId="321" xr:uid="{00000000-0005-0000-0000-000036010000}"/>
    <cellStyle name="Normaallaad 4 5" xfId="322" xr:uid="{00000000-0005-0000-0000-000037010000}"/>
    <cellStyle name="Normaallaad 4 6" xfId="323" xr:uid="{00000000-0005-0000-0000-000038010000}"/>
    <cellStyle name="Normaallaad 4 7" xfId="324" xr:uid="{00000000-0005-0000-0000-000039010000}"/>
    <cellStyle name="Normaallaad 4 7 2" xfId="325" xr:uid="{00000000-0005-0000-0000-00003A010000}"/>
    <cellStyle name="Normaallaad 4 8" xfId="326" xr:uid="{00000000-0005-0000-0000-00003B010000}"/>
    <cellStyle name="Normaallaad 40" xfId="327" xr:uid="{00000000-0005-0000-0000-00003C010000}"/>
    <cellStyle name="Normaallaad 40 2" xfId="328" xr:uid="{00000000-0005-0000-0000-00003D010000}"/>
    <cellStyle name="Normaallaad 40 3" xfId="329" xr:uid="{00000000-0005-0000-0000-00003E010000}"/>
    <cellStyle name="Normaallaad 40 4" xfId="330" xr:uid="{00000000-0005-0000-0000-00003F010000}"/>
    <cellStyle name="Normaallaad 40 5" xfId="331" xr:uid="{00000000-0005-0000-0000-000040010000}"/>
    <cellStyle name="Normaallaad 40 6" xfId="332" xr:uid="{00000000-0005-0000-0000-000041010000}"/>
    <cellStyle name="Normaallaad 42" xfId="333" xr:uid="{00000000-0005-0000-0000-000042010000}"/>
    <cellStyle name="Normaallaad 42 2" xfId="334" xr:uid="{00000000-0005-0000-0000-000043010000}"/>
    <cellStyle name="Normaallaad 42 3" xfId="335" xr:uid="{00000000-0005-0000-0000-000044010000}"/>
    <cellStyle name="Normaallaad 42 4" xfId="336" xr:uid="{00000000-0005-0000-0000-000045010000}"/>
    <cellStyle name="Normaallaad 42 5" xfId="337" xr:uid="{00000000-0005-0000-0000-000046010000}"/>
    <cellStyle name="Normaallaad 42 6" xfId="338" xr:uid="{00000000-0005-0000-0000-000047010000}"/>
    <cellStyle name="Normaallaad 43" xfId="339" xr:uid="{00000000-0005-0000-0000-000048010000}"/>
    <cellStyle name="Normaallaad 43 2" xfId="340" xr:uid="{00000000-0005-0000-0000-000049010000}"/>
    <cellStyle name="Normaallaad 43 3" xfId="341" xr:uid="{00000000-0005-0000-0000-00004A010000}"/>
    <cellStyle name="Normaallaad 43 4" xfId="342" xr:uid="{00000000-0005-0000-0000-00004B010000}"/>
    <cellStyle name="Normaallaad 43 5" xfId="343" xr:uid="{00000000-0005-0000-0000-00004C010000}"/>
    <cellStyle name="Normaallaad 43 6" xfId="344" xr:uid="{00000000-0005-0000-0000-00004D010000}"/>
    <cellStyle name="Normaallaad 44" xfId="345" xr:uid="{00000000-0005-0000-0000-00004E010000}"/>
    <cellStyle name="Normaallaad 44 2" xfId="346" xr:uid="{00000000-0005-0000-0000-00004F010000}"/>
    <cellStyle name="Normaallaad 44 3" xfId="347" xr:uid="{00000000-0005-0000-0000-000050010000}"/>
    <cellStyle name="Normaallaad 44 4" xfId="348" xr:uid="{00000000-0005-0000-0000-000051010000}"/>
    <cellStyle name="Normaallaad 44 5" xfId="349" xr:uid="{00000000-0005-0000-0000-000052010000}"/>
    <cellStyle name="Normaallaad 44 6" xfId="350" xr:uid="{00000000-0005-0000-0000-000053010000}"/>
    <cellStyle name="Normaallaad 45" xfId="351" xr:uid="{00000000-0005-0000-0000-000054010000}"/>
    <cellStyle name="Normaallaad 45 2" xfId="352" xr:uid="{00000000-0005-0000-0000-000055010000}"/>
    <cellStyle name="Normaallaad 45 3" xfId="353" xr:uid="{00000000-0005-0000-0000-000056010000}"/>
    <cellStyle name="Normaallaad 45 4" xfId="354" xr:uid="{00000000-0005-0000-0000-000057010000}"/>
    <cellStyle name="Normaallaad 45 5" xfId="355" xr:uid="{00000000-0005-0000-0000-000058010000}"/>
    <cellStyle name="Normaallaad 45 6" xfId="356" xr:uid="{00000000-0005-0000-0000-000059010000}"/>
    <cellStyle name="Normaallaad 46" xfId="357" xr:uid="{00000000-0005-0000-0000-00005A010000}"/>
    <cellStyle name="Normaallaad 46 2" xfId="358" xr:uid="{00000000-0005-0000-0000-00005B010000}"/>
    <cellStyle name="Normaallaad 46 3" xfId="359" xr:uid="{00000000-0005-0000-0000-00005C010000}"/>
    <cellStyle name="Normaallaad 46 4" xfId="360" xr:uid="{00000000-0005-0000-0000-00005D010000}"/>
    <cellStyle name="Normaallaad 46 5" xfId="361" xr:uid="{00000000-0005-0000-0000-00005E010000}"/>
    <cellStyle name="Normaallaad 46 6" xfId="362" xr:uid="{00000000-0005-0000-0000-00005F010000}"/>
    <cellStyle name="Normaallaad 47" xfId="363" xr:uid="{00000000-0005-0000-0000-000060010000}"/>
    <cellStyle name="Normaallaad 47 2" xfId="364" xr:uid="{00000000-0005-0000-0000-000061010000}"/>
    <cellStyle name="Normaallaad 47 3" xfId="365" xr:uid="{00000000-0005-0000-0000-000062010000}"/>
    <cellStyle name="Normaallaad 47 4" xfId="366" xr:uid="{00000000-0005-0000-0000-000063010000}"/>
    <cellStyle name="Normaallaad 47 5" xfId="367" xr:uid="{00000000-0005-0000-0000-000064010000}"/>
    <cellStyle name="Normaallaad 47 6" xfId="368" xr:uid="{00000000-0005-0000-0000-000065010000}"/>
    <cellStyle name="Normaallaad 48" xfId="369" xr:uid="{00000000-0005-0000-0000-000066010000}"/>
    <cellStyle name="Normaallaad 48 2" xfId="370" xr:uid="{00000000-0005-0000-0000-000067010000}"/>
    <cellStyle name="Normaallaad 48 3" xfId="371" xr:uid="{00000000-0005-0000-0000-000068010000}"/>
    <cellStyle name="Normaallaad 48 4" xfId="372" xr:uid="{00000000-0005-0000-0000-000069010000}"/>
    <cellStyle name="Normaallaad 48 5" xfId="373" xr:uid="{00000000-0005-0000-0000-00006A010000}"/>
    <cellStyle name="Normaallaad 48 6" xfId="374" xr:uid="{00000000-0005-0000-0000-00006B010000}"/>
    <cellStyle name="Normaallaad 49" xfId="375" xr:uid="{00000000-0005-0000-0000-00006C010000}"/>
    <cellStyle name="Normaallaad 49 2" xfId="376" xr:uid="{00000000-0005-0000-0000-00006D010000}"/>
    <cellStyle name="Normaallaad 49 3" xfId="377" xr:uid="{00000000-0005-0000-0000-00006E010000}"/>
    <cellStyle name="Normaallaad 49 4" xfId="378" xr:uid="{00000000-0005-0000-0000-00006F010000}"/>
    <cellStyle name="Normaallaad 49 5" xfId="379" xr:uid="{00000000-0005-0000-0000-000070010000}"/>
    <cellStyle name="Normaallaad 49 6" xfId="380" xr:uid="{00000000-0005-0000-0000-000071010000}"/>
    <cellStyle name="Normaallaad 5" xfId="381" xr:uid="{00000000-0005-0000-0000-000072010000}"/>
    <cellStyle name="Normaallaad 5 2" xfId="382" xr:uid="{00000000-0005-0000-0000-000073010000}"/>
    <cellStyle name="Normaallaad 5 2 2" xfId="383" xr:uid="{00000000-0005-0000-0000-000074010000}"/>
    <cellStyle name="Normaallaad 5 3" xfId="384" xr:uid="{00000000-0005-0000-0000-000075010000}"/>
    <cellStyle name="Normaallaad 5 4" xfId="385" xr:uid="{00000000-0005-0000-0000-000076010000}"/>
    <cellStyle name="Normaallaad 5 5" xfId="386" xr:uid="{00000000-0005-0000-0000-000077010000}"/>
    <cellStyle name="Normaallaad 5 6" xfId="387" xr:uid="{00000000-0005-0000-0000-000078010000}"/>
    <cellStyle name="Normaallaad 5 7" xfId="388" xr:uid="{00000000-0005-0000-0000-000079010000}"/>
    <cellStyle name="Normaallaad 5 7 2" xfId="389" xr:uid="{00000000-0005-0000-0000-00007A010000}"/>
    <cellStyle name="Normaallaad 5 8" xfId="390" xr:uid="{00000000-0005-0000-0000-00007B010000}"/>
    <cellStyle name="Normaallaad 50" xfId="391" xr:uid="{00000000-0005-0000-0000-00007C010000}"/>
    <cellStyle name="Normaallaad 50 2" xfId="392" xr:uid="{00000000-0005-0000-0000-00007D010000}"/>
    <cellStyle name="Normaallaad 50 3" xfId="393" xr:uid="{00000000-0005-0000-0000-00007E010000}"/>
    <cellStyle name="Normaallaad 50 4" xfId="394" xr:uid="{00000000-0005-0000-0000-00007F010000}"/>
    <cellStyle name="Normaallaad 50 5" xfId="395" xr:uid="{00000000-0005-0000-0000-000080010000}"/>
    <cellStyle name="Normaallaad 50 6" xfId="396" xr:uid="{00000000-0005-0000-0000-000081010000}"/>
    <cellStyle name="Normaallaad 51" xfId="397" xr:uid="{00000000-0005-0000-0000-000082010000}"/>
    <cellStyle name="Normaallaad 51 2" xfId="398" xr:uid="{00000000-0005-0000-0000-000083010000}"/>
    <cellStyle name="Normaallaad 51 3" xfId="399" xr:uid="{00000000-0005-0000-0000-000084010000}"/>
    <cellStyle name="Normaallaad 51 4" xfId="400" xr:uid="{00000000-0005-0000-0000-000085010000}"/>
    <cellStyle name="Normaallaad 51 5" xfId="401" xr:uid="{00000000-0005-0000-0000-000086010000}"/>
    <cellStyle name="Normaallaad 51 6" xfId="402" xr:uid="{00000000-0005-0000-0000-000087010000}"/>
    <cellStyle name="Normaallaad 53" xfId="403" xr:uid="{00000000-0005-0000-0000-000088010000}"/>
    <cellStyle name="Normaallaad 53 2" xfId="404" xr:uid="{00000000-0005-0000-0000-000089010000}"/>
    <cellStyle name="Normaallaad 53 3" xfId="405" xr:uid="{00000000-0005-0000-0000-00008A010000}"/>
    <cellStyle name="Normaallaad 53 4" xfId="406" xr:uid="{00000000-0005-0000-0000-00008B010000}"/>
    <cellStyle name="Normaallaad 53 5" xfId="407" xr:uid="{00000000-0005-0000-0000-00008C010000}"/>
    <cellStyle name="Normaallaad 53 6" xfId="408" xr:uid="{00000000-0005-0000-0000-00008D010000}"/>
    <cellStyle name="Normaallaad 54" xfId="409" xr:uid="{00000000-0005-0000-0000-00008E010000}"/>
    <cellStyle name="Normaallaad 54 2" xfId="410" xr:uid="{00000000-0005-0000-0000-00008F010000}"/>
    <cellStyle name="Normaallaad 54 3" xfId="411" xr:uid="{00000000-0005-0000-0000-000090010000}"/>
    <cellStyle name="Normaallaad 54 4" xfId="412" xr:uid="{00000000-0005-0000-0000-000091010000}"/>
    <cellStyle name="Normaallaad 54 5" xfId="413" xr:uid="{00000000-0005-0000-0000-000092010000}"/>
    <cellStyle name="Normaallaad 54 6" xfId="414" xr:uid="{00000000-0005-0000-0000-000093010000}"/>
    <cellStyle name="Normaallaad 55" xfId="415" xr:uid="{00000000-0005-0000-0000-000094010000}"/>
    <cellStyle name="Normaallaad 55 2" xfId="416" xr:uid="{00000000-0005-0000-0000-000095010000}"/>
    <cellStyle name="Normaallaad 56" xfId="417" xr:uid="{00000000-0005-0000-0000-000096010000}"/>
    <cellStyle name="Normaallaad 56 2" xfId="418" xr:uid="{00000000-0005-0000-0000-000097010000}"/>
    <cellStyle name="Normaallaad 56 3" xfId="419" xr:uid="{00000000-0005-0000-0000-000098010000}"/>
    <cellStyle name="Normaallaad 56 4" xfId="420" xr:uid="{00000000-0005-0000-0000-000099010000}"/>
    <cellStyle name="Normaallaad 56 5" xfId="421" xr:uid="{00000000-0005-0000-0000-00009A010000}"/>
    <cellStyle name="Normaallaad 56 6" xfId="422" xr:uid="{00000000-0005-0000-0000-00009B010000}"/>
    <cellStyle name="Normaallaad 57" xfId="423" xr:uid="{00000000-0005-0000-0000-00009C010000}"/>
    <cellStyle name="Normaallaad 57 2" xfId="424" xr:uid="{00000000-0005-0000-0000-00009D010000}"/>
    <cellStyle name="Normaallaad 57 3" xfId="425" xr:uid="{00000000-0005-0000-0000-00009E010000}"/>
    <cellStyle name="Normaallaad 57 4" xfId="426" xr:uid="{00000000-0005-0000-0000-00009F010000}"/>
    <cellStyle name="Normaallaad 57 5" xfId="427" xr:uid="{00000000-0005-0000-0000-0000A0010000}"/>
    <cellStyle name="Normaallaad 57 6" xfId="428" xr:uid="{00000000-0005-0000-0000-0000A1010000}"/>
    <cellStyle name="Normaallaad 58" xfId="429" xr:uid="{00000000-0005-0000-0000-0000A2010000}"/>
    <cellStyle name="Normaallaad 58 2" xfId="430" xr:uid="{00000000-0005-0000-0000-0000A3010000}"/>
    <cellStyle name="Normaallaad 58 3" xfId="431" xr:uid="{00000000-0005-0000-0000-0000A4010000}"/>
    <cellStyle name="Normaallaad 58 4" xfId="432" xr:uid="{00000000-0005-0000-0000-0000A5010000}"/>
    <cellStyle name="Normaallaad 58 5" xfId="433" xr:uid="{00000000-0005-0000-0000-0000A6010000}"/>
    <cellStyle name="Normaallaad 58 6" xfId="434" xr:uid="{00000000-0005-0000-0000-0000A7010000}"/>
    <cellStyle name="Normaallaad 59" xfId="435" xr:uid="{00000000-0005-0000-0000-0000A8010000}"/>
    <cellStyle name="Normaallaad 59 2" xfId="436" xr:uid="{00000000-0005-0000-0000-0000A9010000}"/>
    <cellStyle name="Normaallaad 59 3" xfId="437" xr:uid="{00000000-0005-0000-0000-0000AA010000}"/>
    <cellStyle name="Normaallaad 59 4" xfId="438" xr:uid="{00000000-0005-0000-0000-0000AB010000}"/>
    <cellStyle name="Normaallaad 59 5" xfId="439" xr:uid="{00000000-0005-0000-0000-0000AC010000}"/>
    <cellStyle name="Normaallaad 59 6" xfId="440" xr:uid="{00000000-0005-0000-0000-0000AD010000}"/>
    <cellStyle name="Normaallaad 6" xfId="441" xr:uid="{00000000-0005-0000-0000-0000AE010000}"/>
    <cellStyle name="Normaallaad 6 2" xfId="442" xr:uid="{00000000-0005-0000-0000-0000AF010000}"/>
    <cellStyle name="Normaallaad 6 3" xfId="443" xr:uid="{00000000-0005-0000-0000-0000B0010000}"/>
    <cellStyle name="Normaallaad 6 4" xfId="444" xr:uid="{00000000-0005-0000-0000-0000B1010000}"/>
    <cellStyle name="Normaallaad 6 5" xfId="445" xr:uid="{00000000-0005-0000-0000-0000B2010000}"/>
    <cellStyle name="Normaallaad 6 6" xfId="446" xr:uid="{00000000-0005-0000-0000-0000B3010000}"/>
    <cellStyle name="Normaallaad 6 7" xfId="447" xr:uid="{00000000-0005-0000-0000-0000B4010000}"/>
    <cellStyle name="Normaallaad 60" xfId="448" xr:uid="{00000000-0005-0000-0000-0000B5010000}"/>
    <cellStyle name="Normaallaad 60 2" xfId="449" xr:uid="{00000000-0005-0000-0000-0000B6010000}"/>
    <cellStyle name="Normaallaad 60 3" xfId="450" xr:uid="{00000000-0005-0000-0000-0000B7010000}"/>
    <cellStyle name="Normaallaad 60 4" xfId="451" xr:uid="{00000000-0005-0000-0000-0000B8010000}"/>
    <cellStyle name="Normaallaad 60 5" xfId="452" xr:uid="{00000000-0005-0000-0000-0000B9010000}"/>
    <cellStyle name="Normaallaad 60 6" xfId="453" xr:uid="{00000000-0005-0000-0000-0000BA010000}"/>
    <cellStyle name="Normaallaad 61" xfId="454" xr:uid="{00000000-0005-0000-0000-0000BB010000}"/>
    <cellStyle name="Normaallaad 61 2" xfId="455" xr:uid="{00000000-0005-0000-0000-0000BC010000}"/>
    <cellStyle name="Normaallaad 61 3" xfId="456" xr:uid="{00000000-0005-0000-0000-0000BD010000}"/>
    <cellStyle name="Normaallaad 61 4" xfId="457" xr:uid="{00000000-0005-0000-0000-0000BE010000}"/>
    <cellStyle name="Normaallaad 61 5" xfId="458" xr:uid="{00000000-0005-0000-0000-0000BF010000}"/>
    <cellStyle name="Normaallaad 61 6" xfId="459" xr:uid="{00000000-0005-0000-0000-0000C0010000}"/>
    <cellStyle name="Normaallaad 62" xfId="460" xr:uid="{00000000-0005-0000-0000-0000C1010000}"/>
    <cellStyle name="Normaallaad 62 2" xfId="461" xr:uid="{00000000-0005-0000-0000-0000C2010000}"/>
    <cellStyle name="Normaallaad 62 3" xfId="462" xr:uid="{00000000-0005-0000-0000-0000C3010000}"/>
    <cellStyle name="Normaallaad 62 4" xfId="463" xr:uid="{00000000-0005-0000-0000-0000C4010000}"/>
    <cellStyle name="Normaallaad 62 5" xfId="464" xr:uid="{00000000-0005-0000-0000-0000C5010000}"/>
    <cellStyle name="Normaallaad 62 6" xfId="465" xr:uid="{00000000-0005-0000-0000-0000C6010000}"/>
    <cellStyle name="Normaallaad 63" xfId="466" xr:uid="{00000000-0005-0000-0000-0000C7010000}"/>
    <cellStyle name="Normaallaad 63 2" xfId="467" xr:uid="{00000000-0005-0000-0000-0000C8010000}"/>
    <cellStyle name="Normaallaad 63 3" xfId="468" xr:uid="{00000000-0005-0000-0000-0000C9010000}"/>
    <cellStyle name="Normaallaad 63 4" xfId="469" xr:uid="{00000000-0005-0000-0000-0000CA010000}"/>
    <cellStyle name="Normaallaad 63 5" xfId="470" xr:uid="{00000000-0005-0000-0000-0000CB010000}"/>
    <cellStyle name="Normaallaad 63 6" xfId="471" xr:uid="{00000000-0005-0000-0000-0000CC010000}"/>
    <cellStyle name="Normaallaad 64" xfId="472" xr:uid="{00000000-0005-0000-0000-0000CD010000}"/>
    <cellStyle name="Normaallaad 64 2" xfId="473" xr:uid="{00000000-0005-0000-0000-0000CE010000}"/>
    <cellStyle name="Normaallaad 64 3" xfId="474" xr:uid="{00000000-0005-0000-0000-0000CF010000}"/>
    <cellStyle name="Normaallaad 64 4" xfId="475" xr:uid="{00000000-0005-0000-0000-0000D0010000}"/>
    <cellStyle name="Normaallaad 64 5" xfId="476" xr:uid="{00000000-0005-0000-0000-0000D1010000}"/>
    <cellStyle name="Normaallaad 64 6" xfId="477" xr:uid="{00000000-0005-0000-0000-0000D2010000}"/>
    <cellStyle name="Normaallaad 65" xfId="478" xr:uid="{00000000-0005-0000-0000-0000D3010000}"/>
    <cellStyle name="Normaallaad 65 2" xfId="479" xr:uid="{00000000-0005-0000-0000-0000D4010000}"/>
    <cellStyle name="Normaallaad 65 3" xfId="480" xr:uid="{00000000-0005-0000-0000-0000D5010000}"/>
    <cellStyle name="Normaallaad 65 4" xfId="481" xr:uid="{00000000-0005-0000-0000-0000D6010000}"/>
    <cellStyle name="Normaallaad 65 5" xfId="482" xr:uid="{00000000-0005-0000-0000-0000D7010000}"/>
    <cellStyle name="Normaallaad 65 6" xfId="483" xr:uid="{00000000-0005-0000-0000-0000D8010000}"/>
    <cellStyle name="Normaallaad 66" xfId="484" xr:uid="{00000000-0005-0000-0000-0000D9010000}"/>
    <cellStyle name="Normaallaad 66 2" xfId="485" xr:uid="{00000000-0005-0000-0000-0000DA010000}"/>
    <cellStyle name="Normaallaad 66 3" xfId="486" xr:uid="{00000000-0005-0000-0000-0000DB010000}"/>
    <cellStyle name="Normaallaad 66 4" xfId="487" xr:uid="{00000000-0005-0000-0000-0000DC010000}"/>
    <cellStyle name="Normaallaad 66 5" xfId="488" xr:uid="{00000000-0005-0000-0000-0000DD010000}"/>
    <cellStyle name="Normaallaad 66 6" xfId="489" xr:uid="{00000000-0005-0000-0000-0000DE010000}"/>
    <cellStyle name="Normaallaad 7" xfId="490" xr:uid="{00000000-0005-0000-0000-0000DF010000}"/>
    <cellStyle name="Normaallaad 7 2" xfId="491" xr:uid="{00000000-0005-0000-0000-0000E0010000}"/>
    <cellStyle name="Normaallaad 8" xfId="492" xr:uid="{00000000-0005-0000-0000-0000E1010000}"/>
    <cellStyle name="Normaallaad 8 2" xfId="493" xr:uid="{00000000-0005-0000-0000-0000E2010000}"/>
    <cellStyle name="Normaallaad 8 3" xfId="494" xr:uid="{00000000-0005-0000-0000-0000E3010000}"/>
    <cellStyle name="Normaallaad 8 4" xfId="495" xr:uid="{00000000-0005-0000-0000-0000E4010000}"/>
    <cellStyle name="Normaallaad 8 5" xfId="496" xr:uid="{00000000-0005-0000-0000-0000E5010000}"/>
    <cellStyle name="Normaallaad 8 6" xfId="497" xr:uid="{00000000-0005-0000-0000-0000E6010000}"/>
    <cellStyle name="Normaallaad 9" xfId="498" xr:uid="{00000000-0005-0000-0000-0000E7010000}"/>
    <cellStyle name="Normaallaad 9 2" xfId="499" xr:uid="{00000000-0005-0000-0000-0000E8010000}"/>
    <cellStyle name="Normaallaad 9 3" xfId="500" xr:uid="{00000000-0005-0000-0000-0000E9010000}"/>
    <cellStyle name="Normaallaad 9 4" xfId="501" xr:uid="{00000000-0005-0000-0000-0000EA010000}"/>
    <cellStyle name="Normaallaad 9 5" xfId="502" xr:uid="{00000000-0005-0000-0000-0000EB010000}"/>
    <cellStyle name="Normaallaad 9 6" xfId="503" xr:uid="{00000000-0005-0000-0000-0000EC010000}"/>
    <cellStyle name="Normal" xfId="0" builtinId="0"/>
    <cellStyle name="Normal 10" xfId="504" xr:uid="{00000000-0005-0000-0000-0000EE010000}"/>
    <cellStyle name="Normal 11" xfId="505" xr:uid="{00000000-0005-0000-0000-0000EF010000}"/>
    <cellStyle name="Normal 12" xfId="506" xr:uid="{00000000-0005-0000-0000-0000F0010000}"/>
    <cellStyle name="Normal 12 2" xfId="507" xr:uid="{00000000-0005-0000-0000-0000F1010000}"/>
    <cellStyle name="Normal 13" xfId="508" xr:uid="{00000000-0005-0000-0000-0000F2010000}"/>
    <cellStyle name="Normal 14" xfId="509" xr:uid="{00000000-0005-0000-0000-0000F3010000}"/>
    <cellStyle name="Normal 15" xfId="510" xr:uid="{00000000-0005-0000-0000-0000F4010000}"/>
    <cellStyle name="Normal 16" xfId="511" xr:uid="{00000000-0005-0000-0000-0000F5010000}"/>
    <cellStyle name="Normal 17" xfId="512" xr:uid="{00000000-0005-0000-0000-0000F6010000}"/>
    <cellStyle name="Normal 18" xfId="513" xr:uid="{00000000-0005-0000-0000-0000F7010000}"/>
    <cellStyle name="Normal 19" xfId="514" xr:uid="{00000000-0005-0000-0000-0000F8010000}"/>
    <cellStyle name="Normal 2" xfId="2" xr:uid="{00000000-0005-0000-0000-0000F9010000}"/>
    <cellStyle name="Normal 2 2" xfId="516" xr:uid="{00000000-0005-0000-0000-0000FA010000}"/>
    <cellStyle name="Normal 2 2 2" xfId="517" xr:uid="{00000000-0005-0000-0000-0000FB010000}"/>
    <cellStyle name="Normal 2 3" xfId="518" xr:uid="{00000000-0005-0000-0000-0000FC010000}"/>
    <cellStyle name="Normal 2 4" xfId="519" xr:uid="{00000000-0005-0000-0000-0000FD010000}"/>
    <cellStyle name="Normal 2 5" xfId="515" xr:uid="{00000000-0005-0000-0000-0000FE010000}"/>
    <cellStyle name="Normal 20" xfId="520" xr:uid="{00000000-0005-0000-0000-0000FF010000}"/>
    <cellStyle name="Normal 20 2" xfId="521" xr:uid="{00000000-0005-0000-0000-000000020000}"/>
    <cellStyle name="Normal 21" xfId="731" xr:uid="{00000000-0005-0000-0000-000001020000}"/>
    <cellStyle name="Normal 21 2" xfId="732" xr:uid="{00000000-0005-0000-0000-000002020000}"/>
    <cellStyle name="Normal 29" xfId="522" xr:uid="{00000000-0005-0000-0000-000003020000}"/>
    <cellStyle name="Normal 3" xfId="3" xr:uid="{00000000-0005-0000-0000-000004020000}"/>
    <cellStyle name="Normal 3 10" xfId="523" xr:uid="{00000000-0005-0000-0000-000005020000}"/>
    <cellStyle name="Normal 3 2" xfId="13" xr:uid="{00000000-0005-0000-0000-000006020000}"/>
    <cellStyle name="Normal 3 2 2" xfId="524" xr:uid="{00000000-0005-0000-0000-000007020000}"/>
    <cellStyle name="Normal 3 3" xfId="525" xr:uid="{00000000-0005-0000-0000-000008020000}"/>
    <cellStyle name="Normal 3 4" xfId="526" xr:uid="{00000000-0005-0000-0000-000009020000}"/>
    <cellStyle name="Normal 3 5" xfId="527" xr:uid="{00000000-0005-0000-0000-00000A020000}"/>
    <cellStyle name="Normal 3 6" xfId="528" xr:uid="{00000000-0005-0000-0000-00000B020000}"/>
    <cellStyle name="Normal 3 7" xfId="529" xr:uid="{00000000-0005-0000-0000-00000C020000}"/>
    <cellStyle name="Normal 3 8" xfId="530" xr:uid="{00000000-0005-0000-0000-00000D020000}"/>
    <cellStyle name="Normal 3 9" xfId="531" xr:uid="{00000000-0005-0000-0000-00000E020000}"/>
    <cellStyle name="Normal 3 9 2" xfId="532" xr:uid="{00000000-0005-0000-0000-00000F020000}"/>
    <cellStyle name="Normal 30" xfId="533" xr:uid="{00000000-0005-0000-0000-000010020000}"/>
    <cellStyle name="Normal 31" xfId="534" xr:uid="{00000000-0005-0000-0000-000011020000}"/>
    <cellStyle name="Normal 33" xfId="535" xr:uid="{00000000-0005-0000-0000-000012020000}"/>
    <cellStyle name="Normal 34" xfId="536" xr:uid="{00000000-0005-0000-0000-000013020000}"/>
    <cellStyle name="Normal 4" xfId="7" xr:uid="{00000000-0005-0000-0000-000014020000}"/>
    <cellStyle name="Normal 4 2" xfId="538" xr:uid="{00000000-0005-0000-0000-000015020000}"/>
    <cellStyle name="Normal 4 2 2" xfId="539" xr:uid="{00000000-0005-0000-0000-000016020000}"/>
    <cellStyle name="Normal 4 3" xfId="537" xr:uid="{00000000-0005-0000-0000-000017020000}"/>
    <cellStyle name="Normal 41" xfId="540" xr:uid="{00000000-0005-0000-0000-000018020000}"/>
    <cellStyle name="Normal 42" xfId="541" xr:uid="{00000000-0005-0000-0000-000019020000}"/>
    <cellStyle name="Normal 49" xfId="542" xr:uid="{00000000-0005-0000-0000-00001A020000}"/>
    <cellStyle name="Normal 5" xfId="9" xr:uid="{00000000-0005-0000-0000-00001B020000}"/>
    <cellStyle name="Normal 5 2" xfId="544" xr:uid="{00000000-0005-0000-0000-00001C020000}"/>
    <cellStyle name="Normal 5 2 2" xfId="545" xr:uid="{00000000-0005-0000-0000-00001D020000}"/>
    <cellStyle name="Normal 5 3" xfId="546" xr:uid="{00000000-0005-0000-0000-00001E020000}"/>
    <cellStyle name="Normal 5 4" xfId="543" xr:uid="{00000000-0005-0000-0000-00001F020000}"/>
    <cellStyle name="Normal 6" xfId="11" xr:uid="{00000000-0005-0000-0000-000020020000}"/>
    <cellStyle name="Normal 6 2" xfId="548" xr:uid="{00000000-0005-0000-0000-000021020000}"/>
    <cellStyle name="Normal 6 3" xfId="549" xr:uid="{00000000-0005-0000-0000-000022020000}"/>
    <cellStyle name="Normal 6 4" xfId="550" xr:uid="{00000000-0005-0000-0000-000023020000}"/>
    <cellStyle name="Normal 6 5" xfId="551" xr:uid="{00000000-0005-0000-0000-000024020000}"/>
    <cellStyle name="Normal 6 6" xfId="552" xr:uid="{00000000-0005-0000-0000-000025020000}"/>
    <cellStyle name="Normal 6 7" xfId="547" xr:uid="{00000000-0005-0000-0000-000026020000}"/>
    <cellStyle name="Normal 7" xfId="553" xr:uid="{00000000-0005-0000-0000-000027020000}"/>
    <cellStyle name="Normal 7 2" xfId="554" xr:uid="{00000000-0005-0000-0000-000028020000}"/>
    <cellStyle name="Normal 7 3" xfId="555" xr:uid="{00000000-0005-0000-0000-000029020000}"/>
    <cellStyle name="Normal 7 4" xfId="556" xr:uid="{00000000-0005-0000-0000-00002A020000}"/>
    <cellStyle name="Normal 7 5" xfId="557" xr:uid="{00000000-0005-0000-0000-00002B020000}"/>
    <cellStyle name="Normal 7 6" xfId="558" xr:uid="{00000000-0005-0000-0000-00002C020000}"/>
    <cellStyle name="Normal 73" xfId="559" xr:uid="{00000000-0005-0000-0000-00002D020000}"/>
    <cellStyle name="Normal 74" xfId="560" xr:uid="{00000000-0005-0000-0000-00002E020000}"/>
    <cellStyle name="Normal 75" xfId="561" xr:uid="{00000000-0005-0000-0000-00002F020000}"/>
    <cellStyle name="Normal 76" xfId="562" xr:uid="{00000000-0005-0000-0000-000030020000}"/>
    <cellStyle name="Normal 79" xfId="563" xr:uid="{00000000-0005-0000-0000-000031020000}"/>
    <cellStyle name="Normal 8" xfId="564" xr:uid="{00000000-0005-0000-0000-000032020000}"/>
    <cellStyle name="Normal 8 2" xfId="565" xr:uid="{00000000-0005-0000-0000-000033020000}"/>
    <cellStyle name="Normal 8 3" xfId="566" xr:uid="{00000000-0005-0000-0000-000034020000}"/>
    <cellStyle name="Normal 8 4" xfId="567" xr:uid="{00000000-0005-0000-0000-000035020000}"/>
    <cellStyle name="Normal 8 5" xfId="568" xr:uid="{00000000-0005-0000-0000-000036020000}"/>
    <cellStyle name="Normal 8 6" xfId="569" xr:uid="{00000000-0005-0000-0000-000037020000}"/>
    <cellStyle name="Normal 80" xfId="570" xr:uid="{00000000-0005-0000-0000-000038020000}"/>
    <cellStyle name="Normal 81" xfId="571" xr:uid="{00000000-0005-0000-0000-000039020000}"/>
    <cellStyle name="Normal 82" xfId="572" xr:uid="{00000000-0005-0000-0000-00003A020000}"/>
    <cellStyle name="Normal 85" xfId="573" xr:uid="{00000000-0005-0000-0000-00003B020000}"/>
    <cellStyle name="Normal 9" xfId="574" xr:uid="{00000000-0005-0000-0000-00003C020000}"/>
    <cellStyle name="Note 2" xfId="575" xr:uid="{00000000-0005-0000-0000-00003D020000}"/>
    <cellStyle name="Output 2" xfId="576" xr:uid="{00000000-0005-0000-0000-00003E020000}"/>
    <cellStyle name="Pealkiri" xfId="577" xr:uid="{00000000-0005-0000-0000-00003F020000}"/>
    <cellStyle name="Pealkiri 1" xfId="578" xr:uid="{00000000-0005-0000-0000-000040020000}"/>
    <cellStyle name="Pealkiri 2" xfId="579" xr:uid="{00000000-0005-0000-0000-000041020000}"/>
    <cellStyle name="Pealkiri 3" xfId="580" xr:uid="{00000000-0005-0000-0000-000042020000}"/>
    <cellStyle name="Pealkiri 4" xfId="581" xr:uid="{00000000-0005-0000-0000-000043020000}"/>
    <cellStyle name="Pealkiri 5" xfId="582" xr:uid="{00000000-0005-0000-0000-000044020000}"/>
    <cellStyle name="Percent 2" xfId="6" xr:uid="{00000000-0005-0000-0000-000045020000}"/>
    <cellStyle name="Percent 2 2" xfId="584" xr:uid="{00000000-0005-0000-0000-000046020000}"/>
    <cellStyle name="Percent 2 3" xfId="583" xr:uid="{00000000-0005-0000-0000-000047020000}"/>
    <cellStyle name="Percent 3" xfId="8" xr:uid="{00000000-0005-0000-0000-000048020000}"/>
    <cellStyle name="Percent 3 2" xfId="585" xr:uid="{00000000-0005-0000-0000-000049020000}"/>
    <cellStyle name="Percent 4" xfId="10" xr:uid="{00000000-0005-0000-0000-00004A020000}"/>
    <cellStyle name="Percent 4 2" xfId="586" xr:uid="{00000000-0005-0000-0000-00004B020000}"/>
    <cellStyle name="Percent 5" xfId="4" xr:uid="{00000000-0005-0000-0000-00004C020000}"/>
    <cellStyle name="Percent 5 2" xfId="587" xr:uid="{00000000-0005-0000-0000-00004D020000}"/>
    <cellStyle name="Protsent 2" xfId="588" xr:uid="{00000000-0005-0000-0000-00004E020000}"/>
    <cellStyle name="Protsent 2 10" xfId="589" xr:uid="{00000000-0005-0000-0000-00004F020000}"/>
    <cellStyle name="Protsent 2 10 2" xfId="590" xr:uid="{00000000-0005-0000-0000-000050020000}"/>
    <cellStyle name="Protsent 2 11" xfId="591" xr:uid="{00000000-0005-0000-0000-000051020000}"/>
    <cellStyle name="Protsent 2 11 2" xfId="592" xr:uid="{00000000-0005-0000-0000-000052020000}"/>
    <cellStyle name="Protsent 2 12" xfId="593" xr:uid="{00000000-0005-0000-0000-000053020000}"/>
    <cellStyle name="Protsent 2 12 2" xfId="594" xr:uid="{00000000-0005-0000-0000-000054020000}"/>
    <cellStyle name="Protsent 2 13" xfId="595" xr:uid="{00000000-0005-0000-0000-000055020000}"/>
    <cellStyle name="Protsent 2 13 2" xfId="596" xr:uid="{00000000-0005-0000-0000-000056020000}"/>
    <cellStyle name="Protsent 2 14" xfId="597" xr:uid="{00000000-0005-0000-0000-000057020000}"/>
    <cellStyle name="Protsent 2 14 2" xfId="598" xr:uid="{00000000-0005-0000-0000-000058020000}"/>
    <cellStyle name="Protsent 2 15" xfId="599" xr:uid="{00000000-0005-0000-0000-000059020000}"/>
    <cellStyle name="Protsent 2 15 2" xfId="600" xr:uid="{00000000-0005-0000-0000-00005A020000}"/>
    <cellStyle name="Protsent 2 16" xfId="601" xr:uid="{00000000-0005-0000-0000-00005B020000}"/>
    <cellStyle name="Protsent 2 16 2" xfId="602" xr:uid="{00000000-0005-0000-0000-00005C020000}"/>
    <cellStyle name="Protsent 2 17" xfId="603" xr:uid="{00000000-0005-0000-0000-00005D020000}"/>
    <cellStyle name="Protsent 2 17 2" xfId="604" xr:uid="{00000000-0005-0000-0000-00005E020000}"/>
    <cellStyle name="Protsent 2 18" xfId="605" xr:uid="{00000000-0005-0000-0000-00005F020000}"/>
    <cellStyle name="Protsent 2 18 2" xfId="606" xr:uid="{00000000-0005-0000-0000-000060020000}"/>
    <cellStyle name="Protsent 2 19" xfId="607" xr:uid="{00000000-0005-0000-0000-000061020000}"/>
    <cellStyle name="Protsent 2 19 2" xfId="608" xr:uid="{00000000-0005-0000-0000-000062020000}"/>
    <cellStyle name="Protsent 2 2" xfId="609" xr:uid="{00000000-0005-0000-0000-000063020000}"/>
    <cellStyle name="Protsent 2 2 2" xfId="610" xr:uid="{00000000-0005-0000-0000-000064020000}"/>
    <cellStyle name="Protsent 2 20" xfId="611" xr:uid="{00000000-0005-0000-0000-000065020000}"/>
    <cellStyle name="Protsent 2 20 2" xfId="612" xr:uid="{00000000-0005-0000-0000-000066020000}"/>
    <cellStyle name="Protsent 2 21" xfId="613" xr:uid="{00000000-0005-0000-0000-000067020000}"/>
    <cellStyle name="Protsent 2 21 2" xfId="614" xr:uid="{00000000-0005-0000-0000-000068020000}"/>
    <cellStyle name="Protsent 2 22" xfId="615" xr:uid="{00000000-0005-0000-0000-000069020000}"/>
    <cellStyle name="Protsent 2 22 2" xfId="616" xr:uid="{00000000-0005-0000-0000-00006A020000}"/>
    <cellStyle name="Protsent 2 23" xfId="617" xr:uid="{00000000-0005-0000-0000-00006B020000}"/>
    <cellStyle name="Protsent 2 23 2" xfId="618" xr:uid="{00000000-0005-0000-0000-00006C020000}"/>
    <cellStyle name="Protsent 2 24" xfId="619" xr:uid="{00000000-0005-0000-0000-00006D020000}"/>
    <cellStyle name="Protsent 2 24 2" xfId="620" xr:uid="{00000000-0005-0000-0000-00006E020000}"/>
    <cellStyle name="Protsent 2 25" xfId="621" xr:uid="{00000000-0005-0000-0000-00006F020000}"/>
    <cellStyle name="Protsent 2 25 2" xfId="622" xr:uid="{00000000-0005-0000-0000-000070020000}"/>
    <cellStyle name="Protsent 2 26" xfId="623" xr:uid="{00000000-0005-0000-0000-000071020000}"/>
    <cellStyle name="Protsent 2 26 2" xfId="624" xr:uid="{00000000-0005-0000-0000-000072020000}"/>
    <cellStyle name="Protsent 2 27" xfId="625" xr:uid="{00000000-0005-0000-0000-000073020000}"/>
    <cellStyle name="Protsent 2 27 2" xfId="626" xr:uid="{00000000-0005-0000-0000-000074020000}"/>
    <cellStyle name="Protsent 2 28" xfId="627" xr:uid="{00000000-0005-0000-0000-000075020000}"/>
    <cellStyle name="Protsent 2 28 2" xfId="628" xr:uid="{00000000-0005-0000-0000-000076020000}"/>
    <cellStyle name="Protsent 2 29" xfId="629" xr:uid="{00000000-0005-0000-0000-000077020000}"/>
    <cellStyle name="Protsent 2 29 2" xfId="630" xr:uid="{00000000-0005-0000-0000-000078020000}"/>
    <cellStyle name="Protsent 2 3" xfId="631" xr:uid="{00000000-0005-0000-0000-000079020000}"/>
    <cellStyle name="Protsent 2 3 2" xfId="632" xr:uid="{00000000-0005-0000-0000-00007A020000}"/>
    <cellStyle name="Protsent 2 30" xfId="633" xr:uid="{00000000-0005-0000-0000-00007B020000}"/>
    <cellStyle name="Protsent 2 30 2" xfId="634" xr:uid="{00000000-0005-0000-0000-00007C020000}"/>
    <cellStyle name="Protsent 2 31" xfId="635" xr:uid="{00000000-0005-0000-0000-00007D020000}"/>
    <cellStyle name="Protsent 2 31 2" xfId="636" xr:uid="{00000000-0005-0000-0000-00007E020000}"/>
    <cellStyle name="Protsent 2 32" xfId="637" xr:uid="{00000000-0005-0000-0000-00007F020000}"/>
    <cellStyle name="Protsent 2 32 2" xfId="638" xr:uid="{00000000-0005-0000-0000-000080020000}"/>
    <cellStyle name="Protsent 2 33" xfId="639" xr:uid="{00000000-0005-0000-0000-000081020000}"/>
    <cellStyle name="Protsent 2 33 2" xfId="640" xr:uid="{00000000-0005-0000-0000-000082020000}"/>
    <cellStyle name="Protsent 2 33 2 2" xfId="641" xr:uid="{00000000-0005-0000-0000-000083020000}"/>
    <cellStyle name="Protsent 2 34" xfId="642" xr:uid="{00000000-0005-0000-0000-000084020000}"/>
    <cellStyle name="Protsent 2 4" xfId="643" xr:uid="{00000000-0005-0000-0000-000085020000}"/>
    <cellStyle name="Protsent 2 4 2" xfId="644" xr:uid="{00000000-0005-0000-0000-000086020000}"/>
    <cellStyle name="Protsent 2 5" xfId="645" xr:uid="{00000000-0005-0000-0000-000087020000}"/>
    <cellStyle name="Protsent 2 5 2" xfId="646" xr:uid="{00000000-0005-0000-0000-000088020000}"/>
    <cellStyle name="Protsent 2 6" xfId="647" xr:uid="{00000000-0005-0000-0000-000089020000}"/>
    <cellStyle name="Protsent 2 6 2" xfId="648" xr:uid="{00000000-0005-0000-0000-00008A020000}"/>
    <cellStyle name="Protsent 2 7" xfId="649" xr:uid="{00000000-0005-0000-0000-00008B020000}"/>
    <cellStyle name="Protsent 2 7 2" xfId="650" xr:uid="{00000000-0005-0000-0000-00008C020000}"/>
    <cellStyle name="Protsent 2 8" xfId="651" xr:uid="{00000000-0005-0000-0000-00008D020000}"/>
    <cellStyle name="Protsent 2 8 2" xfId="652" xr:uid="{00000000-0005-0000-0000-00008E020000}"/>
    <cellStyle name="Protsent 2 9" xfId="653" xr:uid="{00000000-0005-0000-0000-00008F020000}"/>
    <cellStyle name="Protsent 2 9 2" xfId="654" xr:uid="{00000000-0005-0000-0000-000090020000}"/>
    <cellStyle name="Protsent 3" xfId="655" xr:uid="{00000000-0005-0000-0000-000091020000}"/>
    <cellStyle name="Protsent 3 2" xfId="656" xr:uid="{00000000-0005-0000-0000-000092020000}"/>
    <cellStyle name="Protsent 4" xfId="657" xr:uid="{00000000-0005-0000-0000-000093020000}"/>
    <cellStyle name="Protsent 4 2" xfId="658" xr:uid="{00000000-0005-0000-0000-000094020000}"/>
    <cellStyle name="Protsent 5" xfId="659" xr:uid="{00000000-0005-0000-0000-000095020000}"/>
    <cellStyle name="Protsent 6" xfId="660" xr:uid="{00000000-0005-0000-0000-000096020000}"/>
    <cellStyle name="RowCodes" xfId="661" xr:uid="{00000000-0005-0000-0000-000097020000}"/>
    <cellStyle name="RowTitles" xfId="662" xr:uid="{00000000-0005-0000-0000-000098020000}"/>
    <cellStyle name="RowTitles 2" xfId="663" xr:uid="{00000000-0005-0000-0000-000099020000}"/>
    <cellStyle name="RowTitles-Col2" xfId="664" xr:uid="{00000000-0005-0000-0000-00009A020000}"/>
    <cellStyle name="RowTitles-Detail" xfId="665" xr:uid="{00000000-0005-0000-0000-00009B020000}"/>
    <cellStyle name="Rõhk1" xfId="666" xr:uid="{00000000-0005-0000-0000-00009C020000}"/>
    <cellStyle name="Rõhk2" xfId="667" xr:uid="{00000000-0005-0000-0000-00009D020000}"/>
    <cellStyle name="Rõhk3" xfId="668" xr:uid="{00000000-0005-0000-0000-00009E020000}"/>
    <cellStyle name="Rõhk4" xfId="669" xr:uid="{00000000-0005-0000-0000-00009F020000}"/>
    <cellStyle name="Rõhk5" xfId="670" xr:uid="{00000000-0005-0000-0000-0000A0020000}"/>
    <cellStyle name="Rõhk6" xfId="671" xr:uid="{00000000-0005-0000-0000-0000A1020000}"/>
    <cellStyle name="SAPBEXaggData" xfId="672" xr:uid="{00000000-0005-0000-0000-0000A2020000}"/>
    <cellStyle name="SAPBEXaggDataEmph" xfId="673" xr:uid="{00000000-0005-0000-0000-0000A3020000}"/>
    <cellStyle name="SAPBEXaggItem" xfId="674" xr:uid="{00000000-0005-0000-0000-0000A4020000}"/>
    <cellStyle name="SAPBEXaggItemX" xfId="675" xr:uid="{00000000-0005-0000-0000-0000A5020000}"/>
    <cellStyle name="SAPBEXchaText" xfId="676" xr:uid="{00000000-0005-0000-0000-0000A6020000}"/>
    <cellStyle name="SAPBEXchaText 2" xfId="677" xr:uid="{00000000-0005-0000-0000-0000A7020000}"/>
    <cellStyle name="SAPBEXexcBad7" xfId="678" xr:uid="{00000000-0005-0000-0000-0000A8020000}"/>
    <cellStyle name="SAPBEXexcBad8" xfId="679" xr:uid="{00000000-0005-0000-0000-0000A9020000}"/>
    <cellStyle name="SAPBEXexcBad9" xfId="680" xr:uid="{00000000-0005-0000-0000-0000AA020000}"/>
    <cellStyle name="SAPBEXexcCritical4" xfId="681" xr:uid="{00000000-0005-0000-0000-0000AB020000}"/>
    <cellStyle name="SAPBEXexcCritical5" xfId="682" xr:uid="{00000000-0005-0000-0000-0000AC020000}"/>
    <cellStyle name="SAPBEXexcCritical6" xfId="683" xr:uid="{00000000-0005-0000-0000-0000AD020000}"/>
    <cellStyle name="SAPBEXexcGood1" xfId="684" xr:uid="{00000000-0005-0000-0000-0000AE020000}"/>
    <cellStyle name="SAPBEXexcGood2" xfId="685" xr:uid="{00000000-0005-0000-0000-0000AF020000}"/>
    <cellStyle name="SAPBEXexcGood3" xfId="686" xr:uid="{00000000-0005-0000-0000-0000B0020000}"/>
    <cellStyle name="SAPBEXfilterDrill" xfId="687" xr:uid="{00000000-0005-0000-0000-0000B1020000}"/>
    <cellStyle name="SAPBEXfilterDrill 2" xfId="688" xr:uid="{00000000-0005-0000-0000-0000B2020000}"/>
    <cellStyle name="SAPBEXfilterItem" xfId="689" xr:uid="{00000000-0005-0000-0000-0000B3020000}"/>
    <cellStyle name="SAPBEXfilterText" xfId="690" xr:uid="{00000000-0005-0000-0000-0000B4020000}"/>
    <cellStyle name="SAPBEXformats" xfId="691" xr:uid="{00000000-0005-0000-0000-0000B5020000}"/>
    <cellStyle name="SAPBEXformats 2" xfId="692" xr:uid="{00000000-0005-0000-0000-0000B6020000}"/>
    <cellStyle name="SAPBEXheaderItem" xfId="693" xr:uid="{00000000-0005-0000-0000-0000B7020000}"/>
    <cellStyle name="SAPBEXheaderText" xfId="694" xr:uid="{00000000-0005-0000-0000-0000B8020000}"/>
    <cellStyle name="SAPBEXHLevel0" xfId="695" xr:uid="{00000000-0005-0000-0000-0000B9020000}"/>
    <cellStyle name="SAPBEXHLevel0X" xfId="696" xr:uid="{00000000-0005-0000-0000-0000BA020000}"/>
    <cellStyle name="SAPBEXHLevel1" xfId="697" xr:uid="{00000000-0005-0000-0000-0000BB020000}"/>
    <cellStyle name="SAPBEXHLevel1X" xfId="698" xr:uid="{00000000-0005-0000-0000-0000BC020000}"/>
    <cellStyle name="SAPBEXHLevel2" xfId="699" xr:uid="{00000000-0005-0000-0000-0000BD020000}"/>
    <cellStyle name="SAPBEXHLevel2X" xfId="700" xr:uid="{00000000-0005-0000-0000-0000BE020000}"/>
    <cellStyle name="SAPBEXHLevel3" xfId="701" xr:uid="{00000000-0005-0000-0000-0000BF020000}"/>
    <cellStyle name="SAPBEXHLevel3X" xfId="702" xr:uid="{00000000-0005-0000-0000-0000C0020000}"/>
    <cellStyle name="SAPBEXresData" xfId="703" xr:uid="{00000000-0005-0000-0000-0000C1020000}"/>
    <cellStyle name="SAPBEXresDataEmph" xfId="704" xr:uid="{00000000-0005-0000-0000-0000C2020000}"/>
    <cellStyle name="SAPBEXresItem" xfId="705" xr:uid="{00000000-0005-0000-0000-0000C3020000}"/>
    <cellStyle name="SAPBEXresItemX" xfId="706" xr:uid="{00000000-0005-0000-0000-0000C4020000}"/>
    <cellStyle name="SAPBEXstdData" xfId="707" xr:uid="{00000000-0005-0000-0000-0000C5020000}"/>
    <cellStyle name="SAPBEXstdData 2" xfId="708" xr:uid="{00000000-0005-0000-0000-0000C6020000}"/>
    <cellStyle name="SAPBEXstdDataEmph" xfId="709" xr:uid="{00000000-0005-0000-0000-0000C7020000}"/>
    <cellStyle name="SAPBEXstdItem" xfId="710" xr:uid="{00000000-0005-0000-0000-0000C8020000}"/>
    <cellStyle name="SAPBEXstdItemX" xfId="711" xr:uid="{00000000-0005-0000-0000-0000C9020000}"/>
    <cellStyle name="SAPBEXstdItemX 2" xfId="712" xr:uid="{00000000-0005-0000-0000-0000CA020000}"/>
    <cellStyle name="SAPBEXtitle" xfId="713" xr:uid="{00000000-0005-0000-0000-0000CB020000}"/>
    <cellStyle name="SAPBEXundefined" xfId="714" xr:uid="{00000000-0005-0000-0000-0000CC020000}"/>
    <cellStyle name="Selgitav tekst" xfId="715" xr:uid="{00000000-0005-0000-0000-0000CD020000}"/>
    <cellStyle name="Sisestus" xfId="716" xr:uid="{00000000-0005-0000-0000-0000CE020000}"/>
    <cellStyle name="Style 1" xfId="717" xr:uid="{00000000-0005-0000-0000-0000CF020000}"/>
    <cellStyle name="Style 1 2" xfId="718" xr:uid="{00000000-0005-0000-0000-0000D0020000}"/>
    <cellStyle name="Zelle" xfId="719" xr:uid="{00000000-0005-0000-0000-0000D1020000}"/>
    <cellStyle name="TABLE" xfId="720" xr:uid="{00000000-0005-0000-0000-0000D2020000}"/>
    <cellStyle name="TableStyleLight1" xfId="721" xr:uid="{00000000-0005-0000-0000-0000D3020000}"/>
    <cellStyle name="Title 2" xfId="722" xr:uid="{00000000-0005-0000-0000-0000D4020000}"/>
    <cellStyle name="Total 2" xfId="723" xr:uid="{00000000-0005-0000-0000-0000D5020000}"/>
    <cellStyle name="Valuuta 2" xfId="724" xr:uid="{00000000-0005-0000-0000-0000D6020000}"/>
    <cellStyle name="Valuuta 2 2" xfId="725" xr:uid="{00000000-0005-0000-0000-0000D7020000}"/>
    <cellStyle name="Valuuta 2 2 2" xfId="726" xr:uid="{00000000-0005-0000-0000-0000D8020000}"/>
    <cellStyle name="Valuuta 2 3" xfId="727" xr:uid="{00000000-0005-0000-0000-0000D9020000}"/>
    <cellStyle name="Valuuta 3" xfId="728" xr:uid="{00000000-0005-0000-0000-0000DA020000}"/>
    <cellStyle name="Warning Text 2" xfId="729" xr:uid="{00000000-0005-0000-0000-0000DB020000}"/>
    <cellStyle name="Väljund" xfId="730" xr:uid="{00000000-0005-0000-0000-0000D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Layout" zoomScaleNormal="100" workbookViewId="0"/>
  </sheetViews>
  <sheetFormatPr defaultColWidth="9.08984375" defaultRowHeight="13"/>
  <cols>
    <col min="1" max="1" width="24.08984375" style="3" customWidth="1"/>
    <col min="2" max="2" width="7.1796875" style="3" customWidth="1"/>
    <col min="3" max="3" width="10.54296875" style="3" customWidth="1"/>
    <col min="4" max="4" width="22.6328125" style="3" customWidth="1"/>
    <col min="5" max="5" width="9.54296875" style="3" customWidth="1"/>
    <col min="6" max="6" width="11.36328125" style="3" customWidth="1"/>
    <col min="7" max="7" width="8.1796875" style="3" customWidth="1"/>
    <col min="8" max="8" width="60.453125" style="3" customWidth="1"/>
    <col min="9" max="16384" width="9.08984375" style="3"/>
  </cols>
  <sheetData>
    <row r="1" spans="1:8" ht="45.75" customHeight="1" thickBot="1">
      <c r="A1" s="81" t="s">
        <v>0</v>
      </c>
      <c r="B1" s="82" t="s">
        <v>93</v>
      </c>
      <c r="C1" s="82" t="s">
        <v>92</v>
      </c>
      <c r="D1" s="82" t="s">
        <v>10</v>
      </c>
      <c r="E1" s="82" t="s">
        <v>79</v>
      </c>
      <c r="F1" s="82" t="s">
        <v>43</v>
      </c>
      <c r="G1" s="104" t="s">
        <v>181</v>
      </c>
      <c r="H1" s="83" t="s">
        <v>16</v>
      </c>
    </row>
    <row r="2" spans="1:8">
      <c r="A2" s="4" t="s">
        <v>4</v>
      </c>
      <c r="B2" s="53">
        <v>505</v>
      </c>
      <c r="C2" s="53">
        <v>20</v>
      </c>
      <c r="D2" s="84"/>
      <c r="E2" s="85" t="s">
        <v>81</v>
      </c>
      <c r="F2" s="7" t="s">
        <v>12</v>
      </c>
      <c r="G2" s="77">
        <v>510</v>
      </c>
      <c r="H2" s="185" t="s">
        <v>50</v>
      </c>
    </row>
    <row r="3" spans="1:8" ht="13.5" thickBot="1">
      <c r="A3" s="8" t="s">
        <v>5</v>
      </c>
      <c r="B3" s="56">
        <v>55</v>
      </c>
      <c r="C3" s="56">
        <v>20</v>
      </c>
      <c r="D3" s="86"/>
      <c r="E3" s="40" t="s">
        <v>81</v>
      </c>
      <c r="F3" s="11" t="s">
        <v>12</v>
      </c>
      <c r="G3" s="131">
        <v>1197</v>
      </c>
      <c r="H3" s="186" t="s">
        <v>115</v>
      </c>
    </row>
    <row r="4" spans="1:8" ht="26">
      <c r="A4" s="21" t="s">
        <v>4</v>
      </c>
      <c r="B4" s="87">
        <v>505</v>
      </c>
      <c r="C4" s="87">
        <v>20</v>
      </c>
      <c r="D4" s="88"/>
      <c r="E4" s="89" t="s">
        <v>81</v>
      </c>
      <c r="F4" s="80" t="s">
        <v>14</v>
      </c>
      <c r="G4" s="233">
        <v>2106</v>
      </c>
      <c r="H4" s="232" t="s">
        <v>219</v>
      </c>
    </row>
    <row r="5" spans="1:8" ht="19.5" customHeight="1" thickBot="1">
      <c r="A5" s="8" t="s">
        <v>5</v>
      </c>
      <c r="B5" s="56">
        <v>55</v>
      </c>
      <c r="C5" s="56">
        <v>20</v>
      </c>
      <c r="D5" s="86"/>
      <c r="E5" s="40" t="s">
        <v>81</v>
      </c>
      <c r="F5" s="11" t="s">
        <v>14</v>
      </c>
      <c r="G5" s="131">
        <v>134389</v>
      </c>
      <c r="H5" s="187" t="s">
        <v>130</v>
      </c>
    </row>
    <row r="6" spans="1:8" ht="26">
      <c r="A6" s="13" t="s">
        <v>5</v>
      </c>
      <c r="B6" s="54">
        <v>55</v>
      </c>
      <c r="C6" s="54">
        <v>20</v>
      </c>
      <c r="D6" s="90" t="s">
        <v>90</v>
      </c>
      <c r="E6" s="29" t="s">
        <v>81</v>
      </c>
      <c r="F6" s="16" t="s">
        <v>23</v>
      </c>
      <c r="G6" s="132">
        <v>5000</v>
      </c>
      <c r="H6" s="188" t="s">
        <v>158</v>
      </c>
    </row>
    <row r="7" spans="1:8" ht="39">
      <c r="A7" s="13" t="s">
        <v>5</v>
      </c>
      <c r="B7" s="54">
        <v>55</v>
      </c>
      <c r="C7" s="54">
        <v>20</v>
      </c>
      <c r="D7" s="90" t="s">
        <v>157</v>
      </c>
      <c r="E7" s="29" t="s">
        <v>81</v>
      </c>
      <c r="F7" s="16" t="s">
        <v>23</v>
      </c>
      <c r="G7" s="132">
        <v>15000</v>
      </c>
      <c r="H7" s="188" t="s">
        <v>217</v>
      </c>
    </row>
    <row r="8" spans="1:8" ht="12" customHeight="1">
      <c r="A8" s="13" t="s">
        <v>5</v>
      </c>
      <c r="B8" s="54">
        <v>55</v>
      </c>
      <c r="C8" s="54">
        <v>20</v>
      </c>
      <c r="D8" s="91" t="s">
        <v>49</v>
      </c>
      <c r="E8" s="29" t="s">
        <v>81</v>
      </c>
      <c r="F8" s="16" t="s">
        <v>23</v>
      </c>
      <c r="G8" s="234">
        <v>9970</v>
      </c>
      <c r="H8" s="189" t="s">
        <v>101</v>
      </c>
    </row>
    <row r="9" spans="1:8">
      <c r="A9" s="13" t="s">
        <v>5</v>
      </c>
      <c r="B9" s="54">
        <v>55</v>
      </c>
      <c r="C9" s="54">
        <v>20</v>
      </c>
      <c r="D9" s="91" t="s">
        <v>85</v>
      </c>
      <c r="E9" s="29" t="s">
        <v>81</v>
      </c>
      <c r="F9" s="16" t="s">
        <v>23</v>
      </c>
      <c r="G9" s="234">
        <v>4805</v>
      </c>
      <c r="H9" s="190" t="s">
        <v>136</v>
      </c>
    </row>
    <row r="10" spans="1:8">
      <c r="A10" s="13" t="s">
        <v>5</v>
      </c>
      <c r="B10" s="54">
        <v>55</v>
      </c>
      <c r="C10" s="54">
        <v>20</v>
      </c>
      <c r="D10" s="91"/>
      <c r="E10" s="29"/>
      <c r="F10" s="16"/>
      <c r="G10" s="234">
        <v>100000</v>
      </c>
      <c r="H10" s="190" t="s">
        <v>218</v>
      </c>
    </row>
    <row r="11" spans="1:8">
      <c r="A11" s="13" t="s">
        <v>106</v>
      </c>
      <c r="B11" s="54">
        <v>45</v>
      </c>
      <c r="C11" s="54" t="s">
        <v>116</v>
      </c>
      <c r="D11" s="91"/>
      <c r="E11" s="29" t="s">
        <v>81</v>
      </c>
      <c r="F11" s="16" t="s">
        <v>23</v>
      </c>
      <c r="G11" s="234">
        <v>50000</v>
      </c>
      <c r="H11" s="190" t="s">
        <v>129</v>
      </c>
    </row>
    <row r="12" spans="1:8">
      <c r="F12" s="18" t="s">
        <v>3</v>
      </c>
      <c r="G12" s="19">
        <f t="shared" ref="G12" si="0">SUM(G2:G11)</f>
        <v>322977</v>
      </c>
    </row>
    <row r="14" spans="1:8">
      <c r="G14" s="64"/>
      <c r="H14" s="64"/>
    </row>
    <row r="15" spans="1:8">
      <c r="G15" s="73"/>
      <c r="H15" s="64"/>
    </row>
    <row r="20" spans="1:1">
      <c r="A20" s="20"/>
    </row>
  </sheetData>
  <pageMargins left="0.3125" right="0.1875" top="0.75" bottom="0.75" header="0.3" footer="0.3"/>
  <pageSetup paperSize="8" orientation="landscape" r:id="rId1"/>
  <headerFooter>
    <oddHeader>&amp;LEuroopa Liidu ja välissuhete osakond&amp;RLisa 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view="pageLayout" zoomScaleNormal="100" workbookViewId="0"/>
  </sheetViews>
  <sheetFormatPr defaultColWidth="9.08984375" defaultRowHeight="13"/>
  <cols>
    <col min="1" max="1" width="18.6328125" style="3" customWidth="1"/>
    <col min="2" max="2" width="6.6328125" style="3" customWidth="1"/>
    <col min="3" max="3" width="7" style="3" customWidth="1"/>
    <col min="4" max="4" width="20.36328125" style="3" customWidth="1"/>
    <col min="5" max="5" width="9.453125" style="3" customWidth="1"/>
    <col min="6" max="6" width="10.6328125" style="3" customWidth="1"/>
    <col min="7" max="7" width="9.08984375" style="94"/>
    <col min="8" max="8" width="50.90625" style="3" customWidth="1"/>
    <col min="9" max="16384" width="9.08984375" style="3"/>
  </cols>
  <sheetData>
    <row r="1" spans="1:8" ht="39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14" t="s">
        <v>4</v>
      </c>
      <c r="B2" s="15">
        <v>505</v>
      </c>
      <c r="C2" s="26">
        <v>20</v>
      </c>
      <c r="D2" s="26"/>
      <c r="E2" s="61" t="s">
        <v>81</v>
      </c>
      <c r="F2" s="14" t="s">
        <v>26</v>
      </c>
      <c r="G2" s="72">
        <v>1022</v>
      </c>
      <c r="H2" s="127" t="s">
        <v>161</v>
      </c>
    </row>
    <row r="3" spans="1:8">
      <c r="A3" s="14" t="s">
        <v>1</v>
      </c>
      <c r="B3" s="15">
        <v>55</v>
      </c>
      <c r="C3" s="26">
        <v>20</v>
      </c>
      <c r="D3" s="26"/>
      <c r="E3" s="61" t="s">
        <v>81</v>
      </c>
      <c r="F3" s="14" t="s">
        <v>26</v>
      </c>
      <c r="G3" s="72">
        <v>902</v>
      </c>
      <c r="H3" s="127" t="s">
        <v>135</v>
      </c>
    </row>
    <row r="4" spans="1:8">
      <c r="A4" s="138" t="s">
        <v>89</v>
      </c>
      <c r="B4" s="15">
        <v>5</v>
      </c>
      <c r="C4" s="26">
        <v>20</v>
      </c>
      <c r="D4" s="26" t="s">
        <v>55</v>
      </c>
      <c r="E4" s="61" t="s">
        <v>81</v>
      </c>
      <c r="F4" s="14" t="s">
        <v>26</v>
      </c>
      <c r="G4" s="72">
        <v>8500</v>
      </c>
      <c r="H4" s="31" t="s">
        <v>64</v>
      </c>
    </row>
    <row r="5" spans="1:8">
      <c r="E5" s="19"/>
      <c r="F5" s="18" t="s">
        <v>3</v>
      </c>
      <c r="G5" s="74">
        <f t="shared" ref="G5" si="0">SUM(G2:G4)</f>
        <v>10424</v>
      </c>
    </row>
  </sheetData>
  <pageMargins left="0.7" right="0.7" top="0.75" bottom="0.75" header="0.3" footer="0.3"/>
  <pageSetup paperSize="8" orientation="landscape" r:id="rId1"/>
  <headerFooter>
    <oddHeader xml:space="preserve">&amp;L&amp;K000000Pääste-ja kriisivalmiduse asekantsler&amp;RLisa 9
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"/>
  <sheetViews>
    <sheetView view="pageLayout" zoomScaleNormal="100" workbookViewId="0"/>
  </sheetViews>
  <sheetFormatPr defaultColWidth="9.08984375" defaultRowHeight="13"/>
  <cols>
    <col min="1" max="1" width="22.6328125" style="3" customWidth="1"/>
    <col min="2" max="2" width="9.36328125" style="3" bestFit="1" customWidth="1"/>
    <col min="3" max="3" width="10.54296875" style="3" customWidth="1"/>
    <col min="4" max="4" width="22.26953125" style="3" customWidth="1"/>
    <col min="5" max="5" width="9.90625" style="3" customWidth="1"/>
    <col min="6" max="6" width="12.08984375" style="3" customWidth="1"/>
    <col min="7" max="7" width="11" style="94" customWidth="1"/>
    <col min="8" max="8" width="59.90625" style="3" customWidth="1"/>
    <col min="9" max="16384" width="9.08984375" style="3"/>
  </cols>
  <sheetData>
    <row r="1" spans="1:8" ht="26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14" t="s">
        <v>7</v>
      </c>
      <c r="B2" s="15">
        <v>450</v>
      </c>
      <c r="C2" s="14" t="s">
        <v>30</v>
      </c>
      <c r="D2" s="14"/>
      <c r="E2" s="69" t="s">
        <v>81</v>
      </c>
      <c r="F2" s="14" t="s">
        <v>29</v>
      </c>
      <c r="G2" s="48">
        <v>5187150</v>
      </c>
      <c r="H2" s="14" t="s">
        <v>243</v>
      </c>
    </row>
    <row r="3" spans="1:8">
      <c r="A3" s="14" t="s">
        <v>8</v>
      </c>
      <c r="B3" s="15">
        <v>505</v>
      </c>
      <c r="C3" s="15">
        <v>20</v>
      </c>
      <c r="D3" s="15"/>
      <c r="E3" s="69" t="s">
        <v>81</v>
      </c>
      <c r="F3" s="14" t="s">
        <v>29</v>
      </c>
      <c r="G3" s="48">
        <v>684</v>
      </c>
      <c r="H3" s="16" t="s">
        <v>50</v>
      </c>
    </row>
    <row r="4" spans="1:8">
      <c r="A4" s="14" t="s">
        <v>5</v>
      </c>
      <c r="B4" s="15">
        <v>55</v>
      </c>
      <c r="C4" s="15">
        <v>20</v>
      </c>
      <c r="D4" s="15"/>
      <c r="E4" s="69" t="s">
        <v>81</v>
      </c>
      <c r="F4" s="14" t="s">
        <v>29</v>
      </c>
      <c r="G4" s="48">
        <v>1048</v>
      </c>
      <c r="H4" s="129" t="s">
        <v>50</v>
      </c>
    </row>
    <row r="5" spans="1:8">
      <c r="A5" s="14" t="s">
        <v>5</v>
      </c>
      <c r="B5" s="15">
        <v>55</v>
      </c>
      <c r="C5" s="15">
        <v>20</v>
      </c>
      <c r="D5" s="15"/>
      <c r="E5" s="69" t="s">
        <v>81</v>
      </c>
      <c r="F5" s="14" t="s">
        <v>23</v>
      </c>
      <c r="G5" s="48">
        <v>5000</v>
      </c>
      <c r="H5" s="129" t="s">
        <v>236</v>
      </c>
    </row>
    <row r="6" spans="1:8">
      <c r="A6" s="14" t="s">
        <v>89</v>
      </c>
      <c r="B6" s="15">
        <v>55</v>
      </c>
      <c r="C6" s="15">
        <v>20</v>
      </c>
      <c r="D6" s="15" t="s">
        <v>237</v>
      </c>
      <c r="E6" s="69" t="s">
        <v>81</v>
      </c>
      <c r="F6" s="14" t="s">
        <v>23</v>
      </c>
      <c r="G6" s="48">
        <v>37252</v>
      </c>
      <c r="H6" s="129" t="s">
        <v>244</v>
      </c>
    </row>
    <row r="7" spans="1:8">
      <c r="A7" s="14" t="s">
        <v>89</v>
      </c>
      <c r="B7" s="15">
        <v>45</v>
      </c>
      <c r="C7" s="15">
        <v>20</v>
      </c>
      <c r="D7" s="15" t="s">
        <v>238</v>
      </c>
      <c r="E7" s="69" t="s">
        <v>81</v>
      </c>
      <c r="F7" s="14" t="s">
        <v>23</v>
      </c>
      <c r="G7" s="48">
        <v>62311</v>
      </c>
      <c r="H7" s="129" t="s">
        <v>242</v>
      </c>
    </row>
    <row r="8" spans="1:8">
      <c r="A8" s="14" t="s">
        <v>89</v>
      </c>
      <c r="B8" s="15">
        <v>55</v>
      </c>
      <c r="C8" s="15">
        <v>20</v>
      </c>
      <c r="D8" s="15" t="s">
        <v>239</v>
      </c>
      <c r="E8" s="69" t="s">
        <v>81</v>
      </c>
      <c r="F8" s="14" t="s">
        <v>23</v>
      </c>
      <c r="G8" s="48">
        <v>6782751</v>
      </c>
      <c r="H8" s="129" t="s">
        <v>246</v>
      </c>
    </row>
    <row r="9" spans="1:8">
      <c r="A9" s="14" t="s">
        <v>17</v>
      </c>
      <c r="B9" s="15">
        <v>15</v>
      </c>
      <c r="C9" s="15" t="s">
        <v>241</v>
      </c>
      <c r="D9" s="15" t="s">
        <v>240</v>
      </c>
      <c r="E9" s="69" t="s">
        <v>81</v>
      </c>
      <c r="F9" s="14" t="s">
        <v>23</v>
      </c>
      <c r="G9" s="48">
        <v>1915643</v>
      </c>
      <c r="H9" s="14" t="s">
        <v>245</v>
      </c>
    </row>
    <row r="10" spans="1:8">
      <c r="E10" s="19"/>
      <c r="F10" s="18" t="s">
        <v>3</v>
      </c>
      <c r="G10" s="65">
        <f>SUM(G2:G9)</f>
        <v>13991839</v>
      </c>
    </row>
  </sheetData>
  <pageMargins left="0.7" right="0.7" top="0.75" bottom="0.75" header="0.3" footer="0.3"/>
  <pageSetup paperSize="8" orientation="landscape" r:id="rId1"/>
  <headerFooter>
    <oddHeader xml:space="preserve">&amp;LRahandusosakond&amp;RLisa 11
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"/>
  <sheetViews>
    <sheetView view="pageLayout" zoomScaleNormal="100" workbookViewId="0"/>
  </sheetViews>
  <sheetFormatPr defaultColWidth="9.08984375" defaultRowHeight="13"/>
  <cols>
    <col min="1" max="1" width="18.6328125" style="3" customWidth="1"/>
    <col min="2" max="2" width="6.6328125" style="3" customWidth="1"/>
    <col min="3" max="3" width="7.54296875" style="3" customWidth="1"/>
    <col min="4" max="4" width="16.36328125" style="3" customWidth="1"/>
    <col min="5" max="5" width="9.453125" style="3" customWidth="1"/>
    <col min="6" max="6" width="10.6328125" style="3" customWidth="1"/>
    <col min="7" max="7" width="9.08984375" style="94"/>
    <col min="8" max="8" width="50.90625" style="3" customWidth="1"/>
    <col min="9" max="16384" width="9.08984375" style="3"/>
  </cols>
  <sheetData>
    <row r="1" spans="1:8" ht="39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14" t="s">
        <v>4</v>
      </c>
      <c r="B2" s="15">
        <v>505</v>
      </c>
      <c r="C2" s="33">
        <v>20</v>
      </c>
      <c r="D2" s="26"/>
      <c r="E2" s="61" t="s">
        <v>83</v>
      </c>
      <c r="F2" s="14" t="s">
        <v>102</v>
      </c>
      <c r="G2" s="72">
        <v>1022</v>
      </c>
      <c r="H2" s="127" t="s">
        <v>161</v>
      </c>
    </row>
    <row r="3" spans="1:8">
      <c r="A3" s="14" t="s">
        <v>1</v>
      </c>
      <c r="B3" s="15">
        <v>55</v>
      </c>
      <c r="C3" s="33">
        <v>20</v>
      </c>
      <c r="D3" s="26"/>
      <c r="E3" s="61" t="s">
        <v>83</v>
      </c>
      <c r="F3" s="14" t="s">
        <v>102</v>
      </c>
      <c r="G3" s="72">
        <v>902</v>
      </c>
      <c r="H3" s="171" t="s">
        <v>135</v>
      </c>
    </row>
    <row r="4" spans="1:8">
      <c r="E4" s="19"/>
      <c r="F4" s="18" t="s">
        <v>3</v>
      </c>
      <c r="G4" s="74">
        <f t="shared" ref="G4" si="0">SUM(G2:G3)</f>
        <v>1924</v>
      </c>
    </row>
  </sheetData>
  <pageMargins left="0.7" right="0.7" top="0.75" bottom="0.75" header="0.3" footer="0.3"/>
  <pageSetup paperSize="8" orientation="landscape" r:id="rId1"/>
  <headerFooter>
    <oddHeader>&amp;L&amp;K000000 Rahvastiku ja kodanikuühiskonna asekantsler &amp;RLisa 12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7.36328125" style="3" customWidth="1"/>
    <col min="3" max="3" width="10.54296875" style="3" customWidth="1"/>
    <col min="4" max="4" width="23.90625" style="3" customWidth="1"/>
    <col min="5" max="5" width="6.90625" style="3" customWidth="1"/>
    <col min="6" max="6" width="12" style="3" customWidth="1"/>
    <col min="7" max="7" width="9.08984375" style="109"/>
    <col min="8" max="8" width="66.90625" style="3" customWidth="1"/>
    <col min="9" max="16384" width="9.08984375" style="3"/>
  </cols>
  <sheetData>
    <row r="1" spans="1:8" ht="26.5" thickBot="1">
      <c r="A1" s="2" t="s">
        <v>0</v>
      </c>
      <c r="B1" s="2" t="s">
        <v>93</v>
      </c>
      <c r="C1" s="2" t="s">
        <v>92</v>
      </c>
      <c r="D1" s="2" t="s">
        <v>165</v>
      </c>
      <c r="E1" s="2" t="s">
        <v>91</v>
      </c>
      <c r="F1" s="2" t="s">
        <v>43</v>
      </c>
      <c r="G1" s="104" t="s">
        <v>181</v>
      </c>
      <c r="H1" s="2" t="s">
        <v>16</v>
      </c>
    </row>
    <row r="2" spans="1:8">
      <c r="A2" s="50" t="s">
        <v>4</v>
      </c>
      <c r="B2" s="6">
        <v>505</v>
      </c>
      <c r="C2" s="46">
        <v>20</v>
      </c>
      <c r="D2" s="6"/>
      <c r="E2" s="68" t="s">
        <v>83</v>
      </c>
      <c r="F2" s="5" t="s">
        <v>31</v>
      </c>
      <c r="G2" s="140">
        <v>2639</v>
      </c>
      <c r="H2" s="173" t="s">
        <v>50</v>
      </c>
    </row>
    <row r="3" spans="1:8">
      <c r="A3" s="145" t="s">
        <v>1</v>
      </c>
      <c r="B3" s="15">
        <v>55</v>
      </c>
      <c r="C3" s="164">
        <v>20</v>
      </c>
      <c r="D3" s="15"/>
      <c r="E3" s="26" t="s">
        <v>83</v>
      </c>
      <c r="F3" s="14" t="s">
        <v>31</v>
      </c>
      <c r="G3" s="165">
        <v>4041</v>
      </c>
      <c r="H3" s="202" t="s">
        <v>50</v>
      </c>
    </row>
    <row r="4" spans="1:8">
      <c r="A4" s="172" t="s">
        <v>5</v>
      </c>
      <c r="B4" s="163">
        <v>55</v>
      </c>
      <c r="C4" s="162">
        <v>20</v>
      </c>
      <c r="D4" s="163" t="s">
        <v>144</v>
      </c>
      <c r="E4" s="34" t="s">
        <v>83</v>
      </c>
      <c r="F4" s="127" t="s">
        <v>31</v>
      </c>
      <c r="G4" s="165">
        <v>90000</v>
      </c>
      <c r="H4" s="197"/>
    </row>
    <row r="5" spans="1:8">
      <c r="A5" s="119" t="s">
        <v>5</v>
      </c>
      <c r="B5" s="105">
        <v>55</v>
      </c>
      <c r="C5" s="106">
        <v>20</v>
      </c>
      <c r="D5" s="47" t="s">
        <v>32</v>
      </c>
      <c r="E5" s="200" t="s">
        <v>83</v>
      </c>
      <c r="F5" s="47" t="s">
        <v>31</v>
      </c>
      <c r="G5" s="201">
        <v>10000</v>
      </c>
      <c r="H5" s="203" t="s">
        <v>247</v>
      </c>
    </row>
    <row r="6" spans="1:8">
      <c r="A6" s="172" t="s">
        <v>89</v>
      </c>
      <c r="B6" s="163">
        <v>5</v>
      </c>
      <c r="C6" s="162">
        <v>40</v>
      </c>
      <c r="D6" s="163" t="s">
        <v>137</v>
      </c>
      <c r="E6" s="34" t="s">
        <v>83</v>
      </c>
      <c r="F6" s="127" t="s">
        <v>31</v>
      </c>
      <c r="G6" s="260">
        <v>564456</v>
      </c>
      <c r="H6" s="197" t="s">
        <v>166</v>
      </c>
    </row>
    <row r="7" spans="1:8">
      <c r="B7" s="67"/>
      <c r="C7" s="67"/>
      <c r="E7" s="19"/>
      <c r="F7" s="18" t="s">
        <v>3</v>
      </c>
      <c r="G7" s="65">
        <f>SUM(G2:G6)</f>
        <v>671136</v>
      </c>
    </row>
  </sheetData>
  <pageMargins left="0.7" right="0.7" top="0.75" bottom="0.75" header="0.3" footer="0.3"/>
  <pageSetup paperSize="8" orientation="landscape" r:id="rId1"/>
  <headerFooter>
    <oddHeader xml:space="preserve">&amp;LRahvastiku toimingute osakond&amp;RLisa 13
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"/>
  <sheetViews>
    <sheetView view="pageLayout" zoomScaleNormal="100" workbookViewId="0"/>
  </sheetViews>
  <sheetFormatPr defaultColWidth="9.08984375" defaultRowHeight="13"/>
  <cols>
    <col min="1" max="1" width="16.54296875" style="3" customWidth="1"/>
    <col min="2" max="2" width="6.90625" style="3" customWidth="1"/>
    <col min="3" max="3" width="10.54296875" style="3" customWidth="1"/>
    <col min="4" max="5" width="16.36328125" style="3" customWidth="1"/>
    <col min="6" max="6" width="9.54296875" style="3" customWidth="1"/>
    <col min="7" max="7" width="11.453125" style="3" customWidth="1"/>
    <col min="8" max="8" width="9.08984375" style="94"/>
    <col min="9" max="9" width="48.6328125" style="3" customWidth="1"/>
    <col min="10" max="16384" width="9.08984375" style="3"/>
  </cols>
  <sheetData>
    <row r="1" spans="1:9" ht="26">
      <c r="A1" s="32" t="s">
        <v>0</v>
      </c>
      <c r="B1" s="32" t="s">
        <v>93</v>
      </c>
      <c r="C1" s="32" t="s">
        <v>92</v>
      </c>
      <c r="D1" s="32" t="s">
        <v>10</v>
      </c>
      <c r="E1" s="32" t="s">
        <v>13</v>
      </c>
      <c r="F1" s="32" t="s">
        <v>79</v>
      </c>
      <c r="G1" s="32" t="s">
        <v>43</v>
      </c>
      <c r="H1" s="104" t="s">
        <v>181</v>
      </c>
      <c r="I1" s="32" t="s">
        <v>16</v>
      </c>
    </row>
    <row r="2" spans="1:9">
      <c r="A2" s="14" t="s">
        <v>2</v>
      </c>
      <c r="B2" s="15">
        <v>505</v>
      </c>
      <c r="C2" s="26">
        <v>20</v>
      </c>
      <c r="D2" s="26"/>
      <c r="E2" s="26"/>
      <c r="F2" s="48" t="s">
        <v>81</v>
      </c>
      <c r="G2" s="14" t="s">
        <v>33</v>
      </c>
      <c r="H2" s="247">
        <v>587</v>
      </c>
      <c r="I2" s="128" t="s">
        <v>50</v>
      </c>
    </row>
    <row r="3" spans="1:9">
      <c r="A3" s="14" t="s">
        <v>1</v>
      </c>
      <c r="B3" s="15">
        <v>55</v>
      </c>
      <c r="C3" s="26">
        <v>20</v>
      </c>
      <c r="D3" s="26"/>
      <c r="E3" s="26"/>
      <c r="F3" s="48" t="s">
        <v>81</v>
      </c>
      <c r="G3" s="14" t="s">
        <v>33</v>
      </c>
      <c r="H3" s="247">
        <v>2013</v>
      </c>
      <c r="I3" s="128" t="s">
        <v>115</v>
      </c>
    </row>
    <row r="4" spans="1:9">
      <c r="A4" s="14" t="s">
        <v>89</v>
      </c>
      <c r="B4" s="15">
        <v>5</v>
      </c>
      <c r="C4" s="26">
        <v>40</v>
      </c>
      <c r="D4" s="26"/>
      <c r="E4" s="26" t="s">
        <v>182</v>
      </c>
      <c r="F4" s="48" t="s">
        <v>81</v>
      </c>
      <c r="G4" s="14" t="s">
        <v>33</v>
      </c>
      <c r="H4" s="247">
        <v>64842</v>
      </c>
      <c r="I4" s="128" t="s">
        <v>185</v>
      </c>
    </row>
    <row r="5" spans="1:9">
      <c r="A5" s="14" t="s">
        <v>89</v>
      </c>
      <c r="B5" s="15">
        <v>5</v>
      </c>
      <c r="C5" s="26">
        <v>40</v>
      </c>
      <c r="D5" s="26"/>
      <c r="E5" s="26" t="s">
        <v>183</v>
      </c>
      <c r="F5" s="48" t="s">
        <v>81</v>
      </c>
      <c r="G5" s="14" t="s">
        <v>33</v>
      </c>
      <c r="H5" s="247">
        <v>75743</v>
      </c>
      <c r="I5" s="128" t="s">
        <v>128</v>
      </c>
    </row>
    <row r="6" spans="1:9">
      <c r="A6" s="14" t="s">
        <v>89</v>
      </c>
      <c r="B6" s="15">
        <v>5</v>
      </c>
      <c r="C6" s="26">
        <v>40</v>
      </c>
      <c r="D6" s="26"/>
      <c r="E6" s="26" t="s">
        <v>184</v>
      </c>
      <c r="F6" s="48" t="s">
        <v>81</v>
      </c>
      <c r="G6" s="14" t="s">
        <v>33</v>
      </c>
      <c r="H6" s="247">
        <v>75743</v>
      </c>
      <c r="I6" s="128" t="s">
        <v>127</v>
      </c>
    </row>
    <row r="7" spans="1:9">
      <c r="F7" s="19"/>
      <c r="G7" s="18" t="s">
        <v>3</v>
      </c>
      <c r="H7" s="65">
        <f t="shared" ref="H7" si="0">SUBTOTAL(9,H2:H6)</f>
        <v>218928</v>
      </c>
    </row>
  </sheetData>
  <pageMargins left="0.7" right="0.7" top="0.75" bottom="0.75" header="0.3" footer="0.3"/>
  <pageSetup paperSize="8" orientation="landscape" r:id="rId1"/>
  <headerFooter>
    <oddHeader xml:space="preserve">&amp;LSiseauditi osakond&amp;RLisa 14
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"/>
  <sheetViews>
    <sheetView view="pageLayout" zoomScaleNormal="100" workbookViewId="0"/>
  </sheetViews>
  <sheetFormatPr defaultColWidth="9.08984375" defaultRowHeight="13"/>
  <cols>
    <col min="1" max="1" width="18.453125" style="3" customWidth="1"/>
    <col min="2" max="2" width="7.54296875" style="3" customWidth="1"/>
    <col min="3" max="3" width="6.6328125" style="3" customWidth="1"/>
    <col min="4" max="4" width="17.54296875" style="3" customWidth="1"/>
    <col min="5" max="5" width="12.36328125" style="3" customWidth="1"/>
    <col min="6" max="6" width="11.453125" style="3" customWidth="1"/>
    <col min="7" max="7" width="9.08984375" style="94"/>
    <col min="8" max="8" width="49.6328125" style="3" customWidth="1"/>
    <col min="9" max="16384" width="9.08984375" style="3"/>
  </cols>
  <sheetData>
    <row r="1" spans="1:9" s="1" customFormat="1" ht="45" customHeight="1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9">
      <c r="A2" s="14" t="s">
        <v>4</v>
      </c>
      <c r="B2" s="15">
        <v>505</v>
      </c>
      <c r="C2" s="26">
        <v>20</v>
      </c>
      <c r="D2" s="26"/>
      <c r="E2" s="30" t="s">
        <v>81</v>
      </c>
      <c r="F2" s="14" t="s">
        <v>20</v>
      </c>
      <c r="G2" s="139">
        <v>684</v>
      </c>
      <c r="H2" s="128" t="s">
        <v>50</v>
      </c>
    </row>
    <row r="3" spans="1:9" ht="39">
      <c r="A3" s="14" t="s">
        <v>89</v>
      </c>
      <c r="B3" s="15">
        <v>5</v>
      </c>
      <c r="C3" s="26">
        <v>20</v>
      </c>
      <c r="D3" s="26" t="s">
        <v>168</v>
      </c>
      <c r="E3" s="30" t="s">
        <v>81</v>
      </c>
      <c r="F3" s="14" t="s">
        <v>20</v>
      </c>
      <c r="G3" s="139">
        <v>6555</v>
      </c>
      <c r="H3" s="128" t="s">
        <v>167</v>
      </c>
    </row>
    <row r="4" spans="1:9">
      <c r="A4" s="14" t="s">
        <v>5</v>
      </c>
      <c r="B4" s="15">
        <v>55</v>
      </c>
      <c r="C4" s="26">
        <v>20</v>
      </c>
      <c r="D4" s="26"/>
      <c r="E4" s="30" t="s">
        <v>81</v>
      </c>
      <c r="F4" s="14" t="s">
        <v>20</v>
      </c>
      <c r="G4" s="139">
        <v>1048</v>
      </c>
      <c r="H4" s="128" t="s">
        <v>115</v>
      </c>
      <c r="I4" s="94"/>
    </row>
    <row r="5" spans="1:9">
      <c r="E5" s="19"/>
      <c r="F5" s="18" t="s">
        <v>3</v>
      </c>
      <c r="G5" s="65">
        <f t="shared" ref="G5" si="0">SUM(G2:G4)</f>
        <v>8287</v>
      </c>
    </row>
  </sheetData>
  <pageMargins left="0.7" right="0.7" top="0.75" bottom="0.75" header="0.3" footer="0.3"/>
  <pageSetup paperSize="8" orientation="landscape" r:id="rId1"/>
  <headerFooter>
    <oddHeader xml:space="preserve">&amp;LSisejulgeolekupoliitika osakond
&amp;RLisa 15
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"/>
  <sheetViews>
    <sheetView view="pageLayout" zoomScaleNormal="100" workbookViewId="0"/>
  </sheetViews>
  <sheetFormatPr defaultColWidth="9.08984375" defaultRowHeight="13"/>
  <cols>
    <col min="1" max="1" width="17.90625" style="3" customWidth="1"/>
    <col min="2" max="2" width="7" style="3" customWidth="1"/>
    <col min="3" max="3" width="8.90625" style="3" customWidth="1"/>
    <col min="4" max="4" width="13" style="3" customWidth="1"/>
    <col min="5" max="5" width="11.08984375" style="3" customWidth="1"/>
    <col min="6" max="6" width="12.90625" style="3" customWidth="1"/>
    <col min="7" max="7" width="9.08984375" style="94"/>
    <col min="8" max="8" width="55.54296875" style="3" customWidth="1"/>
    <col min="9" max="16384" width="9.08984375" style="3"/>
  </cols>
  <sheetData>
    <row r="1" spans="1:8" ht="39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29" t="s">
        <v>2</v>
      </c>
      <c r="B2" s="54">
        <v>505</v>
      </c>
      <c r="C2" s="54">
        <v>20</v>
      </c>
      <c r="D2" s="54"/>
      <c r="E2" s="71" t="s">
        <v>81</v>
      </c>
      <c r="F2" s="29" t="s">
        <v>114</v>
      </c>
      <c r="G2" s="16">
        <v>880</v>
      </c>
      <c r="H2" s="90" t="s">
        <v>50</v>
      </c>
    </row>
    <row r="3" spans="1:8">
      <c r="A3" s="29" t="s">
        <v>5</v>
      </c>
      <c r="B3" s="54">
        <v>55</v>
      </c>
      <c r="C3" s="78">
        <v>20</v>
      </c>
      <c r="D3" s="54"/>
      <c r="E3" s="79" t="s">
        <v>81</v>
      </c>
      <c r="F3" s="29" t="s">
        <v>114</v>
      </c>
      <c r="G3" s="17">
        <v>1347</v>
      </c>
      <c r="H3" s="90" t="s">
        <v>115</v>
      </c>
    </row>
    <row r="4" spans="1:8">
      <c r="E4" s="19"/>
      <c r="F4" s="18" t="s">
        <v>3</v>
      </c>
      <c r="G4" s="65">
        <f>SUM(G2:G3)</f>
        <v>2227</v>
      </c>
    </row>
    <row r="5" spans="1:8">
      <c r="G5" s="109"/>
    </row>
  </sheetData>
  <pageMargins left="0.7" right="0.7" top="0.75" bottom="0.75" header="0.3" footer="0.3"/>
  <pageSetup paperSize="8" orientation="landscape" r:id="rId1"/>
  <headerFooter>
    <oddHeader>&amp;LSisekaitse ja kriisivalmiduse osakond&amp;RLisa 16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"/>
  <sheetViews>
    <sheetView view="pageLayout" zoomScaleNormal="100" workbookViewId="0"/>
  </sheetViews>
  <sheetFormatPr defaultColWidth="9.08984375" defaultRowHeight="13"/>
  <cols>
    <col min="1" max="1" width="13.90625" style="3" customWidth="1"/>
    <col min="2" max="2" width="9.54296875" style="3" customWidth="1"/>
    <col min="3" max="3" width="11.36328125" style="3" customWidth="1"/>
    <col min="4" max="4" width="18.90625" style="3" customWidth="1"/>
    <col min="5" max="6" width="10.6328125" style="3" customWidth="1"/>
    <col min="7" max="7" width="12.54296875" style="94" customWidth="1"/>
    <col min="8" max="8" width="78.6328125" style="3" customWidth="1"/>
    <col min="9" max="16384" width="9.08984375" style="3"/>
  </cols>
  <sheetData>
    <row r="1" spans="1:8" ht="26">
      <c r="A1" s="42" t="s">
        <v>0</v>
      </c>
      <c r="B1" s="43" t="s">
        <v>93</v>
      </c>
      <c r="C1" s="43" t="s">
        <v>92</v>
      </c>
      <c r="D1" s="43" t="s">
        <v>10</v>
      </c>
      <c r="E1" s="43" t="s">
        <v>79</v>
      </c>
      <c r="F1" s="43" t="s">
        <v>43</v>
      </c>
      <c r="G1" s="104" t="s">
        <v>181</v>
      </c>
      <c r="H1" s="44" t="s">
        <v>16</v>
      </c>
    </row>
    <row r="2" spans="1:8">
      <c r="A2" s="29" t="s">
        <v>4</v>
      </c>
      <c r="B2" s="26">
        <v>505</v>
      </c>
      <c r="C2" s="26">
        <v>20</v>
      </c>
      <c r="D2" s="26"/>
      <c r="E2" s="96" t="s">
        <v>81</v>
      </c>
      <c r="F2" s="14" t="s">
        <v>18</v>
      </c>
      <c r="G2" s="48">
        <v>12247</v>
      </c>
      <c r="H2" s="16" t="s">
        <v>108</v>
      </c>
    </row>
    <row r="3" spans="1:8">
      <c r="A3" s="29" t="s">
        <v>1</v>
      </c>
      <c r="B3" s="27">
        <v>55</v>
      </c>
      <c r="C3" s="27">
        <v>20</v>
      </c>
      <c r="D3" s="27"/>
      <c r="E3" s="97" t="s">
        <v>81</v>
      </c>
      <c r="F3" s="29" t="s">
        <v>18</v>
      </c>
      <c r="G3" s="17">
        <v>14000</v>
      </c>
      <c r="H3" s="16" t="s">
        <v>108</v>
      </c>
    </row>
    <row r="4" spans="1:8">
      <c r="A4" s="29" t="s">
        <v>1</v>
      </c>
      <c r="B4" s="27">
        <v>55</v>
      </c>
      <c r="C4" s="27">
        <v>20</v>
      </c>
      <c r="D4" s="27" t="s">
        <v>107</v>
      </c>
      <c r="E4" s="98" t="s">
        <v>81</v>
      </c>
      <c r="F4" s="29" t="s">
        <v>18</v>
      </c>
      <c r="G4" s="17">
        <v>13000</v>
      </c>
      <c r="H4" s="130" t="s">
        <v>169</v>
      </c>
    </row>
    <row r="5" spans="1:8">
      <c r="E5" s="19"/>
      <c r="F5" s="18" t="s">
        <v>3</v>
      </c>
      <c r="G5" s="65">
        <f>SUM(G2:G4)</f>
        <v>39247</v>
      </c>
    </row>
  </sheetData>
  <pageMargins left="0.7" right="0.19791666666666666" top="0.75" bottom="0.75" header="0.3" footer="0.3"/>
  <pageSetup paperSize="8" orientation="landscape" r:id="rId1"/>
  <headerFooter>
    <oddHeader>&amp;LSiseminister&amp;RLisa 17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Layout" zoomScaleNormal="100" workbookViewId="0"/>
  </sheetViews>
  <sheetFormatPr defaultColWidth="9.08984375" defaultRowHeight="13"/>
  <cols>
    <col min="1" max="1" width="15.08984375" style="3" customWidth="1"/>
    <col min="2" max="2" width="6.453125" style="3" customWidth="1"/>
    <col min="3" max="3" width="11.6328125" style="3" customWidth="1"/>
    <col min="4" max="4" width="18.453125" style="3" customWidth="1"/>
    <col min="5" max="5" width="16.6328125" style="3" hidden="1" customWidth="1"/>
    <col min="6" max="6" width="11.6328125" style="3" customWidth="1"/>
    <col min="7" max="7" width="12.08984375" style="3" customWidth="1"/>
    <col min="8" max="8" width="9.08984375" style="94"/>
    <col min="9" max="9" width="68.6328125" style="3" customWidth="1"/>
    <col min="10" max="16384" width="9.08984375" style="3"/>
  </cols>
  <sheetData>
    <row r="1" spans="1:9" ht="26.5" thickBot="1">
      <c r="A1" s="2" t="s">
        <v>0</v>
      </c>
      <c r="B1" s="43" t="s">
        <v>93</v>
      </c>
      <c r="C1" s="43" t="s">
        <v>92</v>
      </c>
      <c r="D1" s="43" t="s">
        <v>10</v>
      </c>
      <c r="E1" s="2" t="s">
        <v>13</v>
      </c>
      <c r="F1" s="2" t="s">
        <v>79</v>
      </c>
      <c r="G1" s="2" t="s">
        <v>43</v>
      </c>
      <c r="H1" s="249" t="s">
        <v>181</v>
      </c>
      <c r="I1" s="2" t="s">
        <v>16</v>
      </c>
    </row>
    <row r="2" spans="1:9">
      <c r="A2" s="50" t="s">
        <v>4</v>
      </c>
      <c r="B2" s="6">
        <v>505</v>
      </c>
      <c r="C2" s="46">
        <v>20</v>
      </c>
      <c r="D2" s="6"/>
      <c r="E2" s="6"/>
      <c r="F2" s="68" t="s">
        <v>81</v>
      </c>
      <c r="G2" s="5" t="s">
        <v>34</v>
      </c>
      <c r="H2" s="140">
        <v>1173</v>
      </c>
      <c r="I2" s="121" t="s">
        <v>115</v>
      </c>
    </row>
    <row r="3" spans="1:9" ht="13.5" thickBot="1">
      <c r="A3" s="51" t="s">
        <v>1</v>
      </c>
      <c r="B3" s="10">
        <v>55</v>
      </c>
      <c r="C3" s="52">
        <v>20</v>
      </c>
      <c r="D3" s="10"/>
      <c r="E3" s="10"/>
      <c r="F3" s="25" t="s">
        <v>81</v>
      </c>
      <c r="G3" s="9" t="s">
        <v>34</v>
      </c>
      <c r="H3" s="261">
        <v>1796</v>
      </c>
      <c r="I3" s="170" t="s">
        <v>133</v>
      </c>
    </row>
    <row r="4" spans="1:9">
      <c r="A4" s="50" t="s">
        <v>248</v>
      </c>
      <c r="B4" s="6">
        <v>41</v>
      </c>
      <c r="C4" s="46">
        <v>20</v>
      </c>
      <c r="D4" s="6" t="s">
        <v>249</v>
      </c>
      <c r="E4" s="6"/>
      <c r="F4" s="22" t="s">
        <v>81</v>
      </c>
      <c r="G4" s="5" t="s">
        <v>23</v>
      </c>
      <c r="H4" s="140">
        <v>10250</v>
      </c>
      <c r="I4" s="192"/>
    </row>
    <row r="5" spans="1:9">
      <c r="A5" s="145" t="s">
        <v>1</v>
      </c>
      <c r="B5" s="15">
        <v>5</v>
      </c>
      <c r="C5" s="164">
        <v>20</v>
      </c>
      <c r="D5" s="15" t="s">
        <v>250</v>
      </c>
      <c r="E5" s="15"/>
      <c r="F5" s="26" t="s">
        <v>81</v>
      </c>
      <c r="G5" s="14" t="s">
        <v>34</v>
      </c>
      <c r="H5" s="165">
        <v>25139</v>
      </c>
      <c r="I5" s="197"/>
    </row>
    <row r="6" spans="1:9">
      <c r="A6" s="145" t="s">
        <v>1</v>
      </c>
      <c r="B6" s="15">
        <v>5</v>
      </c>
      <c r="C6" s="15">
        <v>20</v>
      </c>
      <c r="D6" s="29" t="s">
        <v>48</v>
      </c>
      <c r="E6" s="29"/>
      <c r="F6" s="144" t="s">
        <v>81</v>
      </c>
      <c r="G6" s="29" t="s">
        <v>34</v>
      </c>
      <c r="H6" s="17">
        <v>2794</v>
      </c>
      <c r="I6" s="55" t="s">
        <v>75</v>
      </c>
    </row>
    <row r="7" spans="1:9">
      <c r="A7" s="145" t="s">
        <v>1</v>
      </c>
      <c r="B7" s="15">
        <v>5</v>
      </c>
      <c r="C7" s="15">
        <v>20</v>
      </c>
      <c r="D7" s="29" t="s">
        <v>122</v>
      </c>
      <c r="E7" s="29"/>
      <c r="F7" s="144" t="s">
        <v>81</v>
      </c>
      <c r="G7" s="29" t="s">
        <v>23</v>
      </c>
      <c r="H7" s="17">
        <v>877025</v>
      </c>
      <c r="I7" s="146" t="s">
        <v>156</v>
      </c>
    </row>
    <row r="8" spans="1:9" ht="18.649999999999999" customHeight="1" thickBot="1">
      <c r="A8" s="51" t="s">
        <v>1</v>
      </c>
      <c r="B8" s="10">
        <v>55</v>
      </c>
      <c r="C8" s="10">
        <v>20</v>
      </c>
      <c r="D8" s="9"/>
      <c r="E8" s="11"/>
      <c r="F8" s="12" t="s">
        <v>81</v>
      </c>
      <c r="G8" s="11" t="s">
        <v>23</v>
      </c>
      <c r="H8" s="12">
        <v>29500</v>
      </c>
      <c r="I8" s="149" t="s">
        <v>150</v>
      </c>
    </row>
    <row r="9" spans="1:9">
      <c r="E9" s="57"/>
      <c r="F9" s="74"/>
      <c r="G9" s="75" t="s">
        <v>3</v>
      </c>
      <c r="H9" s="74">
        <f>SUM(H2:H8)</f>
        <v>947677</v>
      </c>
    </row>
  </sheetData>
  <pageMargins left="0.7" right="0.375" top="0.75" bottom="0.75" header="0.3" footer="0.3"/>
  <pageSetup paperSize="8" orientation="landscape" r:id="rId1"/>
  <headerFooter>
    <oddHeader>&amp;L&amp;K000000Strateegia- ja arendusosakond&amp;RLisa 18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view="pageLayout" zoomScaleNormal="100" workbookViewId="0"/>
  </sheetViews>
  <sheetFormatPr defaultColWidth="9.08984375" defaultRowHeight="13"/>
  <cols>
    <col min="1" max="1" width="16.54296875" style="3" customWidth="1"/>
    <col min="2" max="2" width="6.6328125" style="3" customWidth="1"/>
    <col min="3" max="3" width="10.08984375" style="3" customWidth="1"/>
    <col min="4" max="4" width="17.90625" style="3" customWidth="1"/>
    <col min="5" max="5" width="9.6328125" style="3" hidden="1" customWidth="1"/>
    <col min="6" max="6" width="11.08984375" style="3" hidden="1" customWidth="1"/>
    <col min="7" max="7" width="9.08984375" style="94"/>
    <col min="8" max="8" width="80.90625" style="3" customWidth="1"/>
    <col min="9" max="16384" width="9.08984375" style="3"/>
  </cols>
  <sheetData>
    <row r="1" spans="1:8" ht="26.5" thickBot="1">
      <c r="A1" s="32" t="s">
        <v>0</v>
      </c>
      <c r="B1" s="76" t="s">
        <v>93</v>
      </c>
      <c r="C1" s="76" t="s">
        <v>92</v>
      </c>
      <c r="D1" s="76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4" t="s">
        <v>4</v>
      </c>
      <c r="B2" s="53">
        <v>505</v>
      </c>
      <c r="C2" s="99">
        <v>20</v>
      </c>
      <c r="D2" s="53"/>
      <c r="E2" s="60" t="s">
        <v>82</v>
      </c>
      <c r="F2" s="41" t="s">
        <v>35</v>
      </c>
      <c r="G2" s="141">
        <v>196</v>
      </c>
      <c r="H2" s="173" t="s">
        <v>50</v>
      </c>
    </row>
    <row r="3" spans="1:8">
      <c r="A3" s="119" t="s">
        <v>1</v>
      </c>
      <c r="B3" s="105">
        <v>55</v>
      </c>
      <c r="C3" s="120">
        <v>20</v>
      </c>
      <c r="D3" s="105"/>
      <c r="E3" s="106" t="s">
        <v>82</v>
      </c>
      <c r="F3" s="47" t="s">
        <v>35</v>
      </c>
      <c r="G3" s="142">
        <v>2688</v>
      </c>
      <c r="H3" s="174" t="s">
        <v>50</v>
      </c>
    </row>
    <row r="4" spans="1:8">
      <c r="A4" s="28" t="s">
        <v>6</v>
      </c>
      <c r="B4" s="27">
        <v>45</v>
      </c>
      <c r="C4" s="27">
        <v>20</v>
      </c>
      <c r="D4" s="27" t="s">
        <v>36</v>
      </c>
      <c r="E4" s="100" t="s">
        <v>82</v>
      </c>
      <c r="F4" s="27" t="s">
        <v>35</v>
      </c>
      <c r="G4" s="17">
        <v>92600</v>
      </c>
      <c r="H4" s="190" t="s">
        <v>172</v>
      </c>
    </row>
    <row r="5" spans="1:8">
      <c r="A5" s="28" t="s">
        <v>6</v>
      </c>
      <c r="B5" s="27">
        <v>45</v>
      </c>
      <c r="C5" s="27">
        <v>20</v>
      </c>
      <c r="D5" s="27" t="s">
        <v>37</v>
      </c>
      <c r="E5" s="100" t="s">
        <v>82</v>
      </c>
      <c r="F5" s="27" t="s">
        <v>35</v>
      </c>
      <c r="G5" s="17">
        <v>530000</v>
      </c>
      <c r="H5" s="202" t="s">
        <v>151</v>
      </c>
    </row>
    <row r="6" spans="1:8" ht="13.5" thickBot="1">
      <c r="A6" s="23" t="s">
        <v>6</v>
      </c>
      <c r="B6" s="24">
        <v>45</v>
      </c>
      <c r="C6" s="24">
        <v>20</v>
      </c>
      <c r="D6" s="24" t="s">
        <v>38</v>
      </c>
      <c r="E6" s="101" t="s">
        <v>82</v>
      </c>
      <c r="F6" s="24" t="s">
        <v>35</v>
      </c>
      <c r="G6" s="147">
        <v>9313</v>
      </c>
      <c r="H6" s="204" t="s">
        <v>173</v>
      </c>
    </row>
    <row r="7" spans="1:8">
      <c r="E7" s="19"/>
      <c r="F7" s="18" t="s">
        <v>3</v>
      </c>
      <c r="G7" s="65">
        <f t="shared" ref="G7" si="0">SUM(G2:G6)</f>
        <v>634797</v>
      </c>
    </row>
  </sheetData>
  <pageMargins left="0.7" right="0.7" top="0.75" bottom="0.75" header="0.3" footer="0.3"/>
  <pageSetup paperSize="8" orientation="landscape" r:id="rId1"/>
  <headerFooter>
    <oddHeader xml:space="preserve">&amp;LUsuasjade osakond&amp;RLisa 19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view="pageLayout" zoomScaleNormal="100" workbookViewId="0"/>
  </sheetViews>
  <sheetFormatPr defaultColWidth="9.08984375" defaultRowHeight="13"/>
  <cols>
    <col min="1" max="1" width="18.453125" style="3" customWidth="1"/>
    <col min="2" max="2" width="9.54296875" style="3" customWidth="1"/>
    <col min="3" max="3" width="11.36328125" style="3" customWidth="1"/>
    <col min="4" max="4" width="19.6328125" style="3" customWidth="1"/>
    <col min="5" max="6" width="10.6328125" style="3" customWidth="1"/>
    <col min="7" max="7" width="9.08984375" style="109"/>
    <col min="8" max="8" width="64.453125" style="3" customWidth="1"/>
    <col min="9" max="16384" width="9.08984375" style="3"/>
  </cols>
  <sheetData>
    <row r="1" spans="1:8" ht="26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152" t="s">
        <v>16</v>
      </c>
    </row>
    <row r="2" spans="1:8">
      <c r="A2" s="91" t="s">
        <v>4</v>
      </c>
      <c r="B2" s="26">
        <v>505</v>
      </c>
      <c r="C2" s="26">
        <v>20</v>
      </c>
      <c r="D2" s="26"/>
      <c r="E2" s="45" t="s">
        <v>81</v>
      </c>
      <c r="F2" s="14" t="s">
        <v>19</v>
      </c>
      <c r="G2" s="17">
        <v>1315</v>
      </c>
      <c r="H2" s="16" t="s">
        <v>113</v>
      </c>
    </row>
    <row r="3" spans="1:8">
      <c r="A3" s="91" t="s">
        <v>1</v>
      </c>
      <c r="B3" s="26">
        <v>55</v>
      </c>
      <c r="C3" s="26">
        <v>20</v>
      </c>
      <c r="D3" s="26"/>
      <c r="E3" s="93" t="s">
        <v>81</v>
      </c>
      <c r="F3" s="14" t="s">
        <v>19</v>
      </c>
      <c r="G3" s="17">
        <v>1510</v>
      </c>
      <c r="H3" s="166" t="s">
        <v>131</v>
      </c>
    </row>
    <row r="4" spans="1:8" ht="26">
      <c r="A4" s="91" t="s">
        <v>1</v>
      </c>
      <c r="B4" s="26">
        <v>55</v>
      </c>
      <c r="C4" s="26">
        <v>20</v>
      </c>
      <c r="D4" s="26" t="s">
        <v>103</v>
      </c>
      <c r="E4" s="93" t="s">
        <v>81</v>
      </c>
      <c r="F4" s="14" t="s">
        <v>19</v>
      </c>
      <c r="G4" s="17">
        <v>242757</v>
      </c>
      <c r="H4" s="166" t="s">
        <v>220</v>
      </c>
    </row>
    <row r="5" spans="1:8">
      <c r="E5" s="19"/>
      <c r="F5" s="18" t="s">
        <v>3</v>
      </c>
      <c r="G5" s="65">
        <f>SUM(G2:G4)</f>
        <v>245582</v>
      </c>
    </row>
  </sheetData>
  <pageMargins left="0.7" right="0.7" top="0.75" bottom="0.75" header="0.3" footer="0.3"/>
  <pageSetup paperSize="8" orientation="landscape" r:id="rId1"/>
  <headerFooter>
    <oddHeader>&amp;LKantsler&amp;RLisa 2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1"/>
  <sheetViews>
    <sheetView view="pageLayout" zoomScaleNormal="100" workbookViewId="0"/>
  </sheetViews>
  <sheetFormatPr defaultColWidth="9.08984375" defaultRowHeight="13"/>
  <cols>
    <col min="1" max="1" width="19.36328125" style="3" customWidth="1"/>
    <col min="2" max="2" width="7" style="3" customWidth="1"/>
    <col min="3" max="3" width="10.54296875" style="3" customWidth="1"/>
    <col min="4" max="4" width="16.36328125" style="3" customWidth="1"/>
    <col min="5" max="5" width="9.90625" style="3" customWidth="1"/>
    <col min="6" max="6" width="11.54296875" style="3" customWidth="1"/>
    <col min="7" max="7" width="9.08984375" style="94"/>
    <col min="8" max="8" width="49" style="3" customWidth="1"/>
    <col min="9" max="16384" width="9.08984375" style="3"/>
  </cols>
  <sheetData>
    <row r="1" spans="1:8" ht="26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2" t="s">
        <v>43</v>
      </c>
      <c r="G1" s="104" t="s">
        <v>181</v>
      </c>
      <c r="H1" s="2" t="s">
        <v>16</v>
      </c>
    </row>
    <row r="2" spans="1:8">
      <c r="A2" s="14" t="s">
        <v>2</v>
      </c>
      <c r="B2" s="15">
        <v>505</v>
      </c>
      <c r="C2" s="15">
        <v>20</v>
      </c>
      <c r="D2" s="15"/>
      <c r="E2" s="61" t="s">
        <v>81</v>
      </c>
      <c r="F2" s="14" t="s">
        <v>39</v>
      </c>
      <c r="G2" s="72">
        <v>1022</v>
      </c>
      <c r="H2" s="127" t="s">
        <v>161</v>
      </c>
    </row>
    <row r="3" spans="1:8">
      <c r="A3" s="29" t="s">
        <v>1</v>
      </c>
      <c r="B3" s="54">
        <v>55</v>
      </c>
      <c r="C3" s="15">
        <v>20</v>
      </c>
      <c r="D3" s="15"/>
      <c r="E3" s="71" t="s">
        <v>81</v>
      </c>
      <c r="F3" s="29" t="s">
        <v>39</v>
      </c>
      <c r="G3" s="72">
        <v>902</v>
      </c>
      <c r="H3" s="127" t="s">
        <v>135</v>
      </c>
    </row>
    <row r="4" spans="1:8">
      <c r="E4" s="19"/>
      <c r="F4" s="18" t="s">
        <v>3</v>
      </c>
      <c r="G4" s="74">
        <f t="shared" ref="G4" si="0">SUM(G2:G3)</f>
        <v>1924</v>
      </c>
    </row>
    <row r="7" spans="1:8">
      <c r="F7" s="70"/>
    </row>
    <row r="8" spans="1:8">
      <c r="F8" s="70"/>
    </row>
    <row r="9" spans="1:8">
      <c r="F9" s="70"/>
    </row>
    <row r="10" spans="1:8">
      <c r="F10" s="70"/>
    </row>
    <row r="11" spans="1:8">
      <c r="F11" s="70"/>
    </row>
  </sheetData>
  <pageMargins left="0.7" right="0.7" top="0.75" bottom="0.75" header="0.3" footer="0.3"/>
  <pageSetup paperSize="8" orientation="landscape" r:id="rId1"/>
  <headerFooter>
    <oddHeader xml:space="preserve">&amp;L&amp;K000000Varade asekantsler &amp;RLisa 20
</oddHead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7.453125" style="3" customWidth="1"/>
    <col min="3" max="3" width="11.90625" style="3" customWidth="1"/>
    <col min="4" max="4" width="17.90625" style="3" customWidth="1"/>
    <col min="5" max="5" width="12.54296875" style="3" customWidth="1"/>
    <col min="6" max="6" width="12.453125" style="3" customWidth="1"/>
    <col min="7" max="7" width="9.08984375" style="94"/>
    <col min="8" max="8" width="54.6328125" style="3" customWidth="1"/>
    <col min="9" max="16384" width="9.08984375" style="3"/>
  </cols>
  <sheetData>
    <row r="1" spans="1:8" ht="26.5" thickBot="1">
      <c r="A1" s="2" t="s">
        <v>0</v>
      </c>
      <c r="B1" s="2" t="s">
        <v>93</v>
      </c>
      <c r="C1" s="2" t="s">
        <v>92</v>
      </c>
      <c r="D1" s="2" t="s">
        <v>10</v>
      </c>
      <c r="E1" s="2" t="s">
        <v>79</v>
      </c>
      <c r="F1" s="2" t="s">
        <v>43</v>
      </c>
      <c r="G1" s="104" t="s">
        <v>181</v>
      </c>
      <c r="H1" s="2" t="s">
        <v>16</v>
      </c>
    </row>
    <row r="2" spans="1:8">
      <c r="A2" s="205" t="s">
        <v>4</v>
      </c>
      <c r="B2" s="148">
        <v>505</v>
      </c>
      <c r="C2" s="148">
        <v>20</v>
      </c>
      <c r="D2" s="206"/>
      <c r="E2" s="207" t="s">
        <v>81</v>
      </c>
      <c r="F2" s="208" t="s">
        <v>40</v>
      </c>
      <c r="G2" s="263">
        <v>1662</v>
      </c>
      <c r="H2" s="121" t="s">
        <v>50</v>
      </c>
    </row>
    <row r="3" spans="1:8" ht="13.5" thickBot="1">
      <c r="A3" s="209" t="s">
        <v>1</v>
      </c>
      <c r="B3" s="210">
        <v>55</v>
      </c>
      <c r="C3" s="210">
        <v>20</v>
      </c>
      <c r="D3" s="211"/>
      <c r="E3" s="212" t="s">
        <v>81</v>
      </c>
      <c r="F3" s="213" t="s">
        <v>40</v>
      </c>
      <c r="G3" s="264">
        <v>2544</v>
      </c>
      <c r="H3" s="149" t="s">
        <v>50</v>
      </c>
    </row>
    <row r="4" spans="1:8" ht="14.4" customHeight="1">
      <c r="A4" s="205" t="s">
        <v>4</v>
      </c>
      <c r="B4" s="148">
        <v>505</v>
      </c>
      <c r="C4" s="148">
        <v>20</v>
      </c>
      <c r="D4" s="206"/>
      <c r="E4" s="214" t="s">
        <v>81</v>
      </c>
      <c r="F4" s="41" t="s">
        <v>45</v>
      </c>
      <c r="G4" s="263">
        <v>18510</v>
      </c>
      <c r="H4" s="242" t="s">
        <v>152</v>
      </c>
    </row>
    <row r="5" spans="1:8" ht="14.4" customHeight="1">
      <c r="A5" s="215" t="s">
        <v>1</v>
      </c>
      <c r="B5" s="31">
        <v>55</v>
      </c>
      <c r="C5" s="31">
        <v>20</v>
      </c>
      <c r="D5" s="32"/>
      <c r="E5" s="36" t="s">
        <v>81</v>
      </c>
      <c r="F5" s="29" t="s">
        <v>45</v>
      </c>
      <c r="G5" s="260">
        <v>145072</v>
      </c>
      <c r="H5" s="243"/>
    </row>
    <row r="6" spans="1:8" ht="14.4" customHeight="1" thickBot="1">
      <c r="A6" s="209" t="s">
        <v>76</v>
      </c>
      <c r="B6" s="210">
        <v>608</v>
      </c>
      <c r="C6" s="210">
        <v>20</v>
      </c>
      <c r="D6" s="211"/>
      <c r="E6" s="212" t="s">
        <v>81</v>
      </c>
      <c r="F6" s="40" t="s">
        <v>45</v>
      </c>
      <c r="G6" s="264">
        <v>3487</v>
      </c>
      <c r="H6" s="244"/>
    </row>
    <row r="7" spans="1:8" s="64" customFormat="1">
      <c r="A7" s="13" t="s">
        <v>1</v>
      </c>
      <c r="B7" s="27">
        <v>55</v>
      </c>
      <c r="C7" s="33">
        <v>20</v>
      </c>
      <c r="D7" s="16" t="s">
        <v>95</v>
      </c>
      <c r="E7" s="37" t="s">
        <v>81</v>
      </c>
      <c r="F7" s="16" t="s">
        <v>45</v>
      </c>
      <c r="G7" s="260">
        <v>7730</v>
      </c>
      <c r="H7" s="190" t="s">
        <v>134</v>
      </c>
    </row>
    <row r="8" spans="1:8" s="64" customFormat="1">
      <c r="A8" s="103" t="s">
        <v>1</v>
      </c>
      <c r="B8" s="54">
        <v>55</v>
      </c>
      <c r="C8" s="27">
        <v>20</v>
      </c>
      <c r="D8" s="27" t="s">
        <v>94</v>
      </c>
      <c r="E8" s="37" t="s">
        <v>81</v>
      </c>
      <c r="F8" s="16" t="s">
        <v>45</v>
      </c>
      <c r="G8" s="260">
        <v>45790</v>
      </c>
      <c r="H8" s="190"/>
    </row>
    <row r="9" spans="1:8" s="64" customFormat="1">
      <c r="A9" s="103" t="s">
        <v>1</v>
      </c>
      <c r="B9" s="54">
        <v>55</v>
      </c>
      <c r="C9" s="27" t="s">
        <v>11</v>
      </c>
      <c r="D9" s="27" t="s">
        <v>174</v>
      </c>
      <c r="E9" s="37" t="s">
        <v>81</v>
      </c>
      <c r="F9" s="16" t="s">
        <v>45</v>
      </c>
      <c r="G9" s="260">
        <v>479247</v>
      </c>
      <c r="H9" s="190" t="s">
        <v>175</v>
      </c>
    </row>
    <row r="10" spans="1:8" s="64" customFormat="1">
      <c r="A10" s="103" t="s">
        <v>1</v>
      </c>
      <c r="B10" s="54">
        <v>55</v>
      </c>
      <c r="C10" s="27">
        <v>20</v>
      </c>
      <c r="D10" s="27" t="s">
        <v>252</v>
      </c>
      <c r="E10" s="37" t="s">
        <v>81</v>
      </c>
      <c r="F10" s="16" t="s">
        <v>45</v>
      </c>
      <c r="G10" s="260">
        <v>45000</v>
      </c>
      <c r="H10" s="190" t="s">
        <v>253</v>
      </c>
    </row>
    <row r="11" spans="1:8" s="64" customFormat="1">
      <c r="A11" s="103" t="s">
        <v>109</v>
      </c>
      <c r="B11" s="54">
        <v>15</v>
      </c>
      <c r="C11" s="26" t="s">
        <v>120</v>
      </c>
      <c r="D11" s="27" t="s">
        <v>119</v>
      </c>
      <c r="E11" s="37" t="s">
        <v>81</v>
      </c>
      <c r="F11" s="16" t="s">
        <v>45</v>
      </c>
      <c r="G11" s="260">
        <v>85666</v>
      </c>
      <c r="H11" s="190"/>
    </row>
    <row r="12" spans="1:8" s="64" customFormat="1">
      <c r="A12" s="145" t="s">
        <v>1</v>
      </c>
      <c r="B12" s="26">
        <v>55</v>
      </c>
      <c r="C12" s="33" t="s">
        <v>11</v>
      </c>
      <c r="D12" s="16" t="s">
        <v>96</v>
      </c>
      <c r="E12" s="37" t="s">
        <v>81</v>
      </c>
      <c r="F12" s="16" t="s">
        <v>45</v>
      </c>
      <c r="G12" s="260">
        <v>963680</v>
      </c>
      <c r="H12" s="189" t="s">
        <v>118</v>
      </c>
    </row>
    <row r="13" spans="1:8" s="64" customFormat="1">
      <c r="A13" s="13" t="s">
        <v>1</v>
      </c>
      <c r="B13" s="27">
        <v>55</v>
      </c>
      <c r="C13" s="26">
        <v>20</v>
      </c>
      <c r="D13" s="14" t="s">
        <v>77</v>
      </c>
      <c r="E13" s="15" t="s">
        <v>81</v>
      </c>
      <c r="F13" s="29" t="s">
        <v>45</v>
      </c>
      <c r="G13" s="260">
        <v>777</v>
      </c>
      <c r="H13" s="189" t="s">
        <v>78</v>
      </c>
    </row>
    <row r="14" spans="1:8" s="64" customFormat="1" ht="13.5" thickBot="1">
      <c r="A14" s="216" t="s">
        <v>1</v>
      </c>
      <c r="B14" s="24">
        <v>55</v>
      </c>
      <c r="C14" s="25">
        <v>20</v>
      </c>
      <c r="D14" s="9" t="s">
        <v>123</v>
      </c>
      <c r="E14" s="10" t="s">
        <v>81</v>
      </c>
      <c r="F14" s="40" t="s">
        <v>45</v>
      </c>
      <c r="G14" s="264">
        <v>2329</v>
      </c>
      <c r="H14" s="217" t="s">
        <v>124</v>
      </c>
    </row>
    <row r="15" spans="1:8">
      <c r="F15" s="18" t="s">
        <v>3</v>
      </c>
      <c r="G15" s="143">
        <f>SUM(G2:G14)</f>
        <v>1801494</v>
      </c>
    </row>
    <row r="16" spans="1:8">
      <c r="G16" s="109"/>
    </row>
    <row r="19" spans="4:8">
      <c r="D19" s="73"/>
      <c r="E19" s="64"/>
      <c r="F19" s="64"/>
    </row>
    <row r="22" spans="4:8">
      <c r="H22" s="1"/>
    </row>
  </sheetData>
  <mergeCells count="1">
    <mergeCell ref="H4:H6"/>
  </mergeCells>
  <pageMargins left="0.7" right="0.7" top="0.75" bottom="0.75" header="0.3" footer="0.3"/>
  <pageSetup paperSize="8" orientation="landscape" r:id="rId1"/>
  <headerFooter>
    <oddHeader xml:space="preserve">&amp;L&amp;K000000Info ja varahaldusosakond&amp;RLisa 21
</oddHead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6"/>
  <sheetViews>
    <sheetView view="pageLayout" zoomScaleNormal="100" workbookViewId="0"/>
  </sheetViews>
  <sheetFormatPr defaultColWidth="9.08984375" defaultRowHeight="13"/>
  <cols>
    <col min="1" max="1" width="15.08984375" style="3" customWidth="1"/>
    <col min="2" max="2" width="6.453125" style="3" customWidth="1"/>
    <col min="3" max="3" width="11.90625" style="3" customWidth="1"/>
    <col min="4" max="4" width="10.6328125" style="3" customWidth="1"/>
    <col min="5" max="5" width="15.54296875" style="3" customWidth="1"/>
    <col min="6" max="6" width="10.90625" style="3" customWidth="1"/>
    <col min="7" max="7" width="11" style="3" customWidth="1"/>
    <col min="8" max="8" width="10" style="94" customWidth="1"/>
    <col min="9" max="9" width="49.6328125" style="3" customWidth="1"/>
    <col min="10" max="16384" width="9.08984375" style="3"/>
  </cols>
  <sheetData>
    <row r="1" spans="1:9" ht="26.5" thickBot="1">
      <c r="A1" s="2" t="s">
        <v>0</v>
      </c>
      <c r="B1" s="76" t="s">
        <v>93</v>
      </c>
      <c r="C1" s="76" t="s">
        <v>92</v>
      </c>
      <c r="D1" s="76" t="s">
        <v>10</v>
      </c>
      <c r="E1" s="2" t="s">
        <v>13</v>
      </c>
      <c r="F1" s="2" t="s">
        <v>79</v>
      </c>
      <c r="G1" s="2" t="s">
        <v>43</v>
      </c>
      <c r="H1" s="104" t="s">
        <v>181</v>
      </c>
      <c r="I1" s="2" t="s">
        <v>16</v>
      </c>
    </row>
    <row r="2" spans="1:9">
      <c r="A2" s="218" t="s">
        <v>4</v>
      </c>
      <c r="B2" s="219">
        <v>505</v>
      </c>
      <c r="C2" s="219">
        <v>20</v>
      </c>
      <c r="D2" s="220"/>
      <c r="E2" s="221"/>
      <c r="F2" s="221"/>
      <c r="G2" s="220" t="s">
        <v>41</v>
      </c>
      <c r="H2" s="222">
        <v>978</v>
      </c>
      <c r="I2" s="223" t="s">
        <v>50</v>
      </c>
    </row>
    <row r="3" spans="1:9" ht="16.5" customHeight="1">
      <c r="A3" s="228" t="s">
        <v>89</v>
      </c>
      <c r="B3" s="130">
        <v>5</v>
      </c>
      <c r="C3" s="130">
        <v>40</v>
      </c>
      <c r="D3" s="130"/>
      <c r="E3" s="130" t="s">
        <v>186</v>
      </c>
      <c r="F3" s="229" t="s">
        <v>81</v>
      </c>
      <c r="G3" s="130" t="s">
        <v>41</v>
      </c>
      <c r="H3" s="247">
        <v>144867</v>
      </c>
      <c r="I3" s="262" t="s">
        <v>187</v>
      </c>
    </row>
    <row r="4" spans="1:9">
      <c r="A4" s="228" t="s">
        <v>89</v>
      </c>
      <c r="B4" s="130">
        <v>5</v>
      </c>
      <c r="C4" s="130">
        <v>40</v>
      </c>
      <c r="D4" s="130"/>
      <c r="E4" s="130" t="s">
        <v>125</v>
      </c>
      <c r="F4" s="230">
        <v>10702</v>
      </c>
      <c r="G4" s="130" t="s">
        <v>41</v>
      </c>
      <c r="H4" s="247">
        <v>140814</v>
      </c>
      <c r="I4" s="262" t="s">
        <v>126</v>
      </c>
    </row>
    <row r="5" spans="1:9">
      <c r="A5" s="228" t="s">
        <v>89</v>
      </c>
      <c r="B5" s="130">
        <v>5</v>
      </c>
      <c r="C5" s="130">
        <v>40</v>
      </c>
      <c r="D5" s="130"/>
      <c r="E5" s="130" t="s">
        <v>110</v>
      </c>
      <c r="F5" s="230" t="s">
        <v>80</v>
      </c>
      <c r="G5" s="130" t="s">
        <v>41</v>
      </c>
      <c r="H5" s="247">
        <v>145857</v>
      </c>
      <c r="I5" s="262" t="s">
        <v>188</v>
      </c>
    </row>
    <row r="6" spans="1:9" ht="26">
      <c r="A6" s="114" t="s">
        <v>89</v>
      </c>
      <c r="B6" s="34">
        <v>5</v>
      </c>
      <c r="C6" s="34">
        <v>40</v>
      </c>
      <c r="D6" s="34"/>
      <c r="E6" s="127" t="s">
        <v>111</v>
      </c>
      <c r="F6" s="230" t="s">
        <v>80</v>
      </c>
      <c r="G6" s="127" t="s">
        <v>41</v>
      </c>
      <c r="H6" s="247">
        <v>78960</v>
      </c>
      <c r="I6" s="262" t="s">
        <v>189</v>
      </c>
    </row>
    <row r="7" spans="1:9">
      <c r="A7" s="228" t="s">
        <v>7</v>
      </c>
      <c r="B7" s="130">
        <v>45</v>
      </c>
      <c r="C7" s="130" t="s">
        <v>178</v>
      </c>
      <c r="D7" s="130"/>
      <c r="E7" s="127" t="s">
        <v>190</v>
      </c>
      <c r="F7" s="231">
        <v>10702</v>
      </c>
      <c r="G7" s="130" t="s">
        <v>41</v>
      </c>
      <c r="H7" s="247">
        <v>621700</v>
      </c>
      <c r="I7" s="262" t="s">
        <v>179</v>
      </c>
    </row>
    <row r="8" spans="1:9" ht="26">
      <c r="A8" s="228" t="s">
        <v>7</v>
      </c>
      <c r="B8" s="130">
        <v>45</v>
      </c>
      <c r="C8" s="130" t="s">
        <v>178</v>
      </c>
      <c r="D8" s="130"/>
      <c r="E8" s="127" t="s">
        <v>191</v>
      </c>
      <c r="F8" s="229" t="s">
        <v>82</v>
      </c>
      <c r="G8" s="130" t="s">
        <v>41</v>
      </c>
      <c r="H8" s="247">
        <v>167367</v>
      </c>
      <c r="I8" s="262" t="s">
        <v>180</v>
      </c>
    </row>
    <row r="9" spans="1:9" ht="39">
      <c r="A9" s="228" t="s">
        <v>7</v>
      </c>
      <c r="B9" s="130">
        <v>45</v>
      </c>
      <c r="C9" s="130" t="s">
        <v>178</v>
      </c>
      <c r="D9" s="130"/>
      <c r="E9" s="127" t="s">
        <v>192</v>
      </c>
      <c r="F9" s="130">
        <v>10702</v>
      </c>
      <c r="G9" s="130" t="s">
        <v>41</v>
      </c>
      <c r="H9" s="247">
        <v>400000</v>
      </c>
      <c r="I9" s="262" t="s">
        <v>206</v>
      </c>
    </row>
    <row r="10" spans="1:9" ht="26">
      <c r="A10" s="228" t="s">
        <v>7</v>
      </c>
      <c r="B10" s="130">
        <v>45</v>
      </c>
      <c r="C10" s="130" t="s">
        <v>178</v>
      </c>
      <c r="D10" s="130"/>
      <c r="E10" s="127" t="s">
        <v>193</v>
      </c>
      <c r="F10" s="229" t="s">
        <v>80</v>
      </c>
      <c r="G10" s="130" t="s">
        <v>41</v>
      </c>
      <c r="H10" s="247">
        <v>70000</v>
      </c>
      <c r="I10" s="262" t="s">
        <v>207</v>
      </c>
    </row>
    <row r="11" spans="1:9">
      <c r="A11" s="228" t="s">
        <v>7</v>
      </c>
      <c r="B11" s="130">
        <v>45</v>
      </c>
      <c r="C11" s="130" t="s">
        <v>178</v>
      </c>
      <c r="D11" s="130"/>
      <c r="E11" s="127" t="s">
        <v>194</v>
      </c>
      <c r="F11" s="130" t="s">
        <v>80</v>
      </c>
      <c r="G11" s="130" t="s">
        <v>41</v>
      </c>
      <c r="H11" s="247">
        <v>80000</v>
      </c>
      <c r="I11" s="262" t="s">
        <v>208</v>
      </c>
    </row>
    <row r="12" spans="1:9">
      <c r="A12" s="228" t="s">
        <v>7</v>
      </c>
      <c r="B12" s="130">
        <v>45</v>
      </c>
      <c r="C12" s="130" t="s">
        <v>178</v>
      </c>
      <c r="D12" s="130"/>
      <c r="E12" s="127" t="s">
        <v>195</v>
      </c>
      <c r="F12" s="130" t="s">
        <v>80</v>
      </c>
      <c r="G12" s="130" t="s">
        <v>41</v>
      </c>
      <c r="H12" s="247">
        <v>1500000</v>
      </c>
      <c r="I12" s="262" t="s">
        <v>209</v>
      </c>
    </row>
    <row r="13" spans="1:9" ht="26">
      <c r="A13" s="228" t="s">
        <v>7</v>
      </c>
      <c r="B13" s="130">
        <v>45</v>
      </c>
      <c r="C13" s="130" t="s">
        <v>178</v>
      </c>
      <c r="D13" s="130"/>
      <c r="E13" s="127" t="s">
        <v>196</v>
      </c>
      <c r="F13" s="130" t="s">
        <v>80</v>
      </c>
      <c r="G13" s="130" t="s">
        <v>41</v>
      </c>
      <c r="H13" s="247">
        <v>87210</v>
      </c>
      <c r="I13" s="262" t="s">
        <v>210</v>
      </c>
    </row>
    <row r="14" spans="1:9">
      <c r="A14" s="228" t="s">
        <v>7</v>
      </c>
      <c r="B14" s="130">
        <v>45</v>
      </c>
      <c r="C14" s="130" t="s">
        <v>178</v>
      </c>
      <c r="D14" s="130"/>
      <c r="E14" s="127" t="s">
        <v>197</v>
      </c>
      <c r="F14" s="130" t="s">
        <v>80</v>
      </c>
      <c r="G14" s="130" t="s">
        <v>41</v>
      </c>
      <c r="H14" s="247">
        <v>265710</v>
      </c>
      <c r="I14" s="262" t="s">
        <v>211</v>
      </c>
    </row>
    <row r="15" spans="1:9">
      <c r="A15" s="228" t="s">
        <v>7</v>
      </c>
      <c r="B15" s="130">
        <v>45</v>
      </c>
      <c r="C15" s="130" t="s">
        <v>178</v>
      </c>
      <c r="D15" s="130"/>
      <c r="E15" s="127" t="s">
        <v>198</v>
      </c>
      <c r="F15" s="130">
        <v>10702</v>
      </c>
      <c r="G15" s="130" t="s">
        <v>41</v>
      </c>
      <c r="H15" s="247">
        <v>140000</v>
      </c>
      <c r="I15" s="262" t="s">
        <v>212</v>
      </c>
    </row>
    <row r="16" spans="1:9" ht="26">
      <c r="A16" s="228" t="s">
        <v>7</v>
      </c>
      <c r="B16" s="130">
        <v>45</v>
      </c>
      <c r="C16" s="130" t="s">
        <v>178</v>
      </c>
      <c r="D16" s="130"/>
      <c r="E16" s="127" t="s">
        <v>199</v>
      </c>
      <c r="F16" s="130">
        <v>10702</v>
      </c>
      <c r="G16" s="130" t="s">
        <v>41</v>
      </c>
      <c r="H16" s="247">
        <v>150000</v>
      </c>
      <c r="I16" s="262" t="s">
        <v>213</v>
      </c>
    </row>
    <row r="17" spans="1:9">
      <c r="A17" s="228" t="s">
        <v>7</v>
      </c>
      <c r="B17" s="130">
        <v>45</v>
      </c>
      <c r="C17" s="130" t="s">
        <v>178</v>
      </c>
      <c r="D17" s="130"/>
      <c r="E17" s="127" t="s">
        <v>200</v>
      </c>
      <c r="F17" s="130">
        <v>10702</v>
      </c>
      <c r="G17" s="130" t="s">
        <v>41</v>
      </c>
      <c r="H17" s="247">
        <v>60000</v>
      </c>
      <c r="I17" s="262" t="s">
        <v>214</v>
      </c>
    </row>
    <row r="18" spans="1:9" ht="26">
      <c r="A18" s="228" t="s">
        <v>7</v>
      </c>
      <c r="B18" s="130">
        <v>45</v>
      </c>
      <c r="C18" s="130" t="s">
        <v>178</v>
      </c>
      <c r="D18" s="130"/>
      <c r="E18" s="127" t="s">
        <v>201</v>
      </c>
      <c r="F18" s="130" t="s">
        <v>80</v>
      </c>
      <c r="G18" s="130" t="s">
        <v>41</v>
      </c>
      <c r="H18" s="247">
        <v>500000</v>
      </c>
      <c r="I18" s="262" t="s">
        <v>215</v>
      </c>
    </row>
    <row r="19" spans="1:9">
      <c r="A19" s="228" t="s">
        <v>7</v>
      </c>
      <c r="B19" s="130">
        <v>45</v>
      </c>
      <c r="C19" s="130" t="s">
        <v>178</v>
      </c>
      <c r="D19" s="130"/>
      <c r="E19" s="127" t="s">
        <v>202</v>
      </c>
      <c r="F19" s="130">
        <v>10702</v>
      </c>
      <c r="G19" s="130" t="s">
        <v>41</v>
      </c>
      <c r="H19" s="247">
        <v>500000</v>
      </c>
      <c r="I19" s="262" t="s">
        <v>216</v>
      </c>
    </row>
    <row r="20" spans="1:9">
      <c r="A20" s="228" t="s">
        <v>89</v>
      </c>
      <c r="B20" s="130">
        <v>5</v>
      </c>
      <c r="C20" s="130">
        <v>40</v>
      </c>
      <c r="D20" s="130"/>
      <c r="E20" s="127" t="s">
        <v>203</v>
      </c>
      <c r="F20" s="130">
        <v>10702</v>
      </c>
      <c r="G20" s="130" t="s">
        <v>41</v>
      </c>
      <c r="H20" s="247">
        <v>163670</v>
      </c>
      <c r="I20" s="262" t="s">
        <v>185</v>
      </c>
    </row>
    <row r="21" spans="1:9">
      <c r="A21" s="228" t="s">
        <v>89</v>
      </c>
      <c r="B21" s="130">
        <v>5</v>
      </c>
      <c r="C21" s="130">
        <v>40</v>
      </c>
      <c r="D21" s="130"/>
      <c r="E21" s="127" t="s">
        <v>204</v>
      </c>
      <c r="F21" s="229" t="s">
        <v>80</v>
      </c>
      <c r="G21" s="130" t="s">
        <v>41</v>
      </c>
      <c r="H21" s="247">
        <v>70349</v>
      </c>
      <c r="I21" s="262" t="s">
        <v>127</v>
      </c>
    </row>
    <row r="22" spans="1:9">
      <c r="A22" s="228" t="s">
        <v>89</v>
      </c>
      <c r="B22" s="130">
        <v>5</v>
      </c>
      <c r="C22" s="130">
        <v>40</v>
      </c>
      <c r="D22" s="130"/>
      <c r="E22" s="127" t="s">
        <v>205</v>
      </c>
      <c r="F22" s="229" t="s">
        <v>80</v>
      </c>
      <c r="G22" s="130" t="s">
        <v>41</v>
      </c>
      <c r="H22" s="247">
        <v>110785</v>
      </c>
      <c r="I22" s="262" t="s">
        <v>128</v>
      </c>
    </row>
    <row r="23" spans="1:9">
      <c r="A23" s="57"/>
      <c r="C23" s="35"/>
      <c r="G23" s="18" t="s">
        <v>3</v>
      </c>
      <c r="H23" s="65">
        <f>SUM(H2:H22)</f>
        <v>5398267</v>
      </c>
    </row>
    <row r="24" spans="1:9">
      <c r="A24" s="245"/>
      <c r="B24" s="245"/>
      <c r="C24" s="245"/>
      <c r="D24" s="245"/>
      <c r="E24" s="245"/>
      <c r="F24" s="245"/>
      <c r="G24" s="245"/>
      <c r="H24" s="245"/>
      <c r="I24" s="245"/>
    </row>
    <row r="25" spans="1:9">
      <c r="A25" s="245"/>
      <c r="B25" s="245"/>
      <c r="C25" s="245"/>
      <c r="D25" s="245"/>
      <c r="E25" s="245"/>
      <c r="F25" s="245"/>
      <c r="G25" s="245"/>
      <c r="H25" s="245"/>
      <c r="I25" s="245"/>
    </row>
    <row r="26" spans="1:9">
      <c r="A26" s="245"/>
      <c r="B26" s="245"/>
      <c r="C26" s="245"/>
      <c r="D26" s="245"/>
      <c r="E26" s="245"/>
      <c r="F26" s="245"/>
      <c r="G26" s="245"/>
      <c r="H26" s="245"/>
      <c r="I26" s="245"/>
    </row>
  </sheetData>
  <mergeCells count="1">
    <mergeCell ref="A24:I26"/>
  </mergeCells>
  <pageMargins left="0.48958333333333331" right="0.52083333333333337" top="0.75" bottom="0.75" header="0.3" footer="0.3"/>
  <pageSetup paperSize="8" orientation="landscape" r:id="rId1"/>
  <headerFooter>
    <oddHeader xml:space="preserve">&amp;LVälisvahendite osakond&amp;RLisa 22
</oddHead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"/>
  <sheetViews>
    <sheetView view="pageLayout" zoomScaleNormal="100" workbookViewId="0"/>
  </sheetViews>
  <sheetFormatPr defaultColWidth="9.08984375" defaultRowHeight="13"/>
  <cols>
    <col min="1" max="1" width="27.6328125" style="3" customWidth="1"/>
    <col min="2" max="2" width="6.6328125" style="3" customWidth="1"/>
    <col min="3" max="3" width="8.08984375" style="3" customWidth="1"/>
    <col min="4" max="4" width="18.453125" style="3" customWidth="1"/>
    <col min="5" max="5" width="10.36328125" style="3" customWidth="1"/>
    <col min="6" max="6" width="11.6328125" style="3" customWidth="1"/>
    <col min="7" max="7" width="9.08984375" style="94"/>
    <col min="8" max="8" width="49.6328125" style="3" customWidth="1"/>
    <col min="9" max="16384" width="9.08984375" style="3"/>
  </cols>
  <sheetData>
    <row r="1" spans="1:8" ht="39">
      <c r="A1" s="2" t="s">
        <v>0</v>
      </c>
      <c r="B1" s="43" t="s">
        <v>93</v>
      </c>
      <c r="C1" s="43" t="s">
        <v>92</v>
      </c>
      <c r="D1" s="43" t="s">
        <v>10</v>
      </c>
      <c r="E1" s="2" t="s">
        <v>79</v>
      </c>
      <c r="F1" s="2" t="s">
        <v>43</v>
      </c>
      <c r="G1" s="104" t="s">
        <v>181</v>
      </c>
      <c r="H1" s="2" t="s">
        <v>16</v>
      </c>
    </row>
    <row r="2" spans="1:8">
      <c r="A2" s="29" t="s">
        <v>4</v>
      </c>
      <c r="B2" s="15">
        <v>505</v>
      </c>
      <c r="C2" s="15">
        <v>20</v>
      </c>
      <c r="D2" s="15"/>
      <c r="E2" s="61" t="s">
        <v>81</v>
      </c>
      <c r="F2" s="14" t="s">
        <v>42</v>
      </c>
      <c r="G2" s="48">
        <v>880</v>
      </c>
      <c r="H2" s="31" t="s">
        <v>115</v>
      </c>
    </row>
    <row r="3" spans="1:8">
      <c r="A3" s="29" t="s">
        <v>1</v>
      </c>
      <c r="B3" s="15">
        <v>55</v>
      </c>
      <c r="C3" s="15">
        <v>20</v>
      </c>
      <c r="D3" s="15"/>
      <c r="E3" s="61" t="s">
        <v>81</v>
      </c>
      <c r="F3" s="14" t="s">
        <v>42</v>
      </c>
      <c r="G3" s="48">
        <v>1347</v>
      </c>
      <c r="H3" s="31" t="s">
        <v>50</v>
      </c>
    </row>
    <row r="4" spans="1:8">
      <c r="A4" s="31" t="s">
        <v>51</v>
      </c>
      <c r="B4" s="26">
        <v>55</v>
      </c>
      <c r="C4" s="26">
        <v>20</v>
      </c>
      <c r="D4" s="26"/>
      <c r="E4" s="102" t="s">
        <v>81</v>
      </c>
      <c r="F4" s="26" t="s">
        <v>42</v>
      </c>
      <c r="G4" s="48">
        <v>4844</v>
      </c>
      <c r="H4" s="31" t="s">
        <v>74</v>
      </c>
    </row>
    <row r="5" spans="1:8">
      <c r="E5" s="19"/>
      <c r="F5" s="18" t="s">
        <v>3</v>
      </c>
      <c r="G5" s="65">
        <f t="shared" ref="G5" si="0">SUM(G2:G4)</f>
        <v>7071</v>
      </c>
    </row>
  </sheetData>
  <pageMargins left="0.7" right="0.7" top="0.75" bottom="0.75" header="0.3" footer="0.3"/>
  <pageSetup paperSize="8" orientation="landscape" r:id="rId1"/>
  <headerFooter>
    <oddHeader xml:space="preserve">&amp;LÕigusosakond&amp;RLisa 23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view="pageLayout" zoomScaleNormal="100" workbookViewId="0"/>
  </sheetViews>
  <sheetFormatPr defaultColWidth="9.08984375" defaultRowHeight="13"/>
  <cols>
    <col min="1" max="1" width="14.36328125" style="109" customWidth="1"/>
    <col min="2" max="2" width="6.90625" style="109" customWidth="1"/>
    <col min="3" max="3" width="10.90625" style="109" customWidth="1"/>
    <col min="4" max="4" width="17.1796875" style="109" customWidth="1"/>
    <col min="5" max="5" width="13.81640625" style="109" customWidth="1"/>
    <col min="6" max="7" width="10.90625" style="109" customWidth="1"/>
    <col min="8" max="8" width="13.81640625" style="109" customWidth="1"/>
    <col min="9" max="9" width="71.54296875" style="109" customWidth="1"/>
    <col min="10" max="16384" width="9.08984375" style="109"/>
  </cols>
  <sheetData>
    <row r="1" spans="1:9" ht="40.5" customHeight="1" thickBot="1">
      <c r="A1" s="107" t="s">
        <v>0</v>
      </c>
      <c r="B1" s="108" t="s">
        <v>93</v>
      </c>
      <c r="C1" s="108" t="s">
        <v>92</v>
      </c>
      <c r="D1" s="108" t="s">
        <v>10</v>
      </c>
      <c r="E1" s="107" t="s">
        <v>13</v>
      </c>
      <c r="F1" s="107" t="s">
        <v>79</v>
      </c>
      <c r="G1" s="107" t="s">
        <v>43</v>
      </c>
      <c r="H1" s="104" t="s">
        <v>181</v>
      </c>
      <c r="I1" s="107" t="s">
        <v>16</v>
      </c>
    </row>
    <row r="2" spans="1:9">
      <c r="A2" s="110" t="s">
        <v>2</v>
      </c>
      <c r="B2" s="111">
        <v>505</v>
      </c>
      <c r="C2" s="112">
        <v>20</v>
      </c>
      <c r="D2" s="112"/>
      <c r="E2" s="111"/>
      <c r="F2" s="113" t="s">
        <v>83</v>
      </c>
      <c r="G2" s="112" t="s">
        <v>112</v>
      </c>
      <c r="H2" s="236">
        <v>599</v>
      </c>
      <c r="I2" s="192" t="s">
        <v>115</v>
      </c>
    </row>
    <row r="3" spans="1:9" ht="13.5" thickBot="1">
      <c r="A3" s="153" t="s">
        <v>5</v>
      </c>
      <c r="B3" s="137">
        <v>55</v>
      </c>
      <c r="C3" s="151">
        <v>20</v>
      </c>
      <c r="D3" s="151"/>
      <c r="E3" s="137"/>
      <c r="F3" s="154" t="s">
        <v>83</v>
      </c>
      <c r="G3" s="151" t="s">
        <v>112</v>
      </c>
      <c r="H3" s="237">
        <v>391</v>
      </c>
      <c r="I3" s="167" t="s">
        <v>50</v>
      </c>
    </row>
    <row r="4" spans="1:9">
      <c r="A4" s="110" t="s">
        <v>6</v>
      </c>
      <c r="B4" s="111">
        <v>45</v>
      </c>
      <c r="C4" s="111">
        <v>20</v>
      </c>
      <c r="D4" s="111" t="s">
        <v>99</v>
      </c>
      <c r="E4" s="111"/>
      <c r="F4" s="113" t="s">
        <v>83</v>
      </c>
      <c r="G4" s="111" t="s">
        <v>112</v>
      </c>
      <c r="H4" s="238">
        <v>201459</v>
      </c>
      <c r="I4" s="240" t="s">
        <v>147</v>
      </c>
    </row>
    <row r="5" spans="1:9">
      <c r="A5" s="235" t="s">
        <v>6</v>
      </c>
      <c r="B5" s="224">
        <v>45</v>
      </c>
      <c r="C5" s="224">
        <v>20</v>
      </c>
      <c r="D5" s="224" t="s">
        <v>251</v>
      </c>
      <c r="E5" s="224"/>
      <c r="F5" s="150" t="s">
        <v>83</v>
      </c>
      <c r="G5" s="224" t="s">
        <v>112</v>
      </c>
      <c r="H5" s="239">
        <v>140000</v>
      </c>
      <c r="I5" s="241"/>
    </row>
    <row r="6" spans="1:9">
      <c r="A6" s="38" t="s">
        <v>5</v>
      </c>
      <c r="B6" s="33">
        <v>55</v>
      </c>
      <c r="C6" s="33">
        <v>20</v>
      </c>
      <c r="D6" s="33" t="s">
        <v>221</v>
      </c>
      <c r="E6" s="33"/>
      <c r="F6" s="115" t="s">
        <v>83</v>
      </c>
      <c r="G6" s="33" t="s">
        <v>112</v>
      </c>
      <c r="H6" s="157">
        <v>179941</v>
      </c>
      <c r="I6" s="168" t="s">
        <v>222</v>
      </c>
    </row>
    <row r="7" spans="1:9">
      <c r="A7" s="38" t="s">
        <v>6</v>
      </c>
      <c r="B7" s="33">
        <v>45</v>
      </c>
      <c r="C7" s="33">
        <v>20</v>
      </c>
      <c r="D7" s="33" t="s">
        <v>170</v>
      </c>
      <c r="E7" s="33"/>
      <c r="F7" s="115" t="s">
        <v>83</v>
      </c>
      <c r="G7" s="33" t="s">
        <v>112</v>
      </c>
      <c r="H7" s="157">
        <v>866972</v>
      </c>
      <c r="I7" s="168" t="s">
        <v>171</v>
      </c>
    </row>
    <row r="8" spans="1:9" ht="13.5" customHeight="1">
      <c r="A8" s="114" t="s">
        <v>6</v>
      </c>
      <c r="B8" s="33">
        <v>45</v>
      </c>
      <c r="C8" s="34">
        <v>20</v>
      </c>
      <c r="D8" s="33" t="s">
        <v>47</v>
      </c>
      <c r="E8" s="33"/>
      <c r="F8" s="115" t="s">
        <v>82</v>
      </c>
      <c r="G8" s="33" t="s">
        <v>112</v>
      </c>
      <c r="H8" s="157">
        <v>1855144</v>
      </c>
      <c r="I8" s="168" t="s">
        <v>117</v>
      </c>
    </row>
    <row r="9" spans="1:9" ht="19" customHeight="1">
      <c r="A9" s="114" t="s">
        <v>89</v>
      </c>
      <c r="B9" s="33">
        <v>5</v>
      </c>
      <c r="C9" s="34">
        <v>20</v>
      </c>
      <c r="D9" s="33" t="s">
        <v>104</v>
      </c>
      <c r="E9" s="33"/>
      <c r="F9" s="115" t="s">
        <v>81</v>
      </c>
      <c r="G9" s="33" t="s">
        <v>112</v>
      </c>
      <c r="H9" s="157">
        <v>600000</v>
      </c>
      <c r="I9" s="146" t="s">
        <v>223</v>
      </c>
    </row>
    <row r="10" spans="1:9" ht="38.5" customHeight="1" thickBot="1">
      <c r="A10" s="155" t="s">
        <v>44</v>
      </c>
      <c r="B10" s="224">
        <v>45</v>
      </c>
      <c r="C10" s="224">
        <v>40</v>
      </c>
      <c r="D10" s="224"/>
      <c r="E10" s="225" t="s">
        <v>176</v>
      </c>
      <c r="F10" s="227" t="s">
        <v>83</v>
      </c>
      <c r="G10" s="224" t="s">
        <v>112</v>
      </c>
      <c r="H10" s="239">
        <v>590037</v>
      </c>
      <c r="I10" s="226" t="s">
        <v>177</v>
      </c>
    </row>
    <row r="11" spans="1:9" ht="13.5" customHeight="1">
      <c r="G11" s="116" t="s">
        <v>3</v>
      </c>
      <c r="H11" s="65">
        <f>SUM(H2:H10)</f>
        <v>4434543</v>
      </c>
      <c r="I11" s="117"/>
    </row>
  </sheetData>
  <mergeCells count="1">
    <mergeCell ref="I4:I5"/>
  </mergeCells>
  <pageMargins left="0.7" right="0.7" top="0.75" bottom="0.75" header="0.3" footer="0.3"/>
  <pageSetup paperSize="8" orientation="landscape" r:id="rId1"/>
  <headerFooter>
    <oddHeader>&amp;L&amp;K000000Kodakondsuspoliitika ja kodanikuühiskonna osakond&amp;RLisa 3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view="pageLayout" zoomScaleNormal="100" workbookViewId="0"/>
  </sheetViews>
  <sheetFormatPr defaultColWidth="9.08984375" defaultRowHeight="13"/>
  <cols>
    <col min="1" max="1" width="27" style="3" customWidth="1"/>
    <col min="2" max="2" width="6.54296875" style="3" customWidth="1"/>
    <col min="3" max="3" width="9.36328125" style="3" customWidth="1"/>
    <col min="4" max="4" width="18.54296875" style="3" customWidth="1"/>
    <col min="5" max="5" width="11.54296875" style="3" customWidth="1"/>
    <col min="6" max="6" width="11" style="3" customWidth="1"/>
    <col min="7" max="7" width="9.08984375" style="109"/>
    <col min="8" max="8" width="60.6328125" style="3" customWidth="1"/>
    <col min="9" max="16384" width="9.08984375" style="3"/>
  </cols>
  <sheetData>
    <row r="1" spans="1:8" ht="47.25" customHeight="1" thickBot="1">
      <c r="A1" s="2" t="s">
        <v>0</v>
      </c>
      <c r="B1" s="43" t="s">
        <v>93</v>
      </c>
      <c r="C1" s="43" t="s">
        <v>92</v>
      </c>
      <c r="D1" s="43" t="s">
        <v>10</v>
      </c>
      <c r="E1" s="2" t="s">
        <v>79</v>
      </c>
      <c r="F1" s="2" t="s">
        <v>43</v>
      </c>
      <c r="G1" s="104" t="s">
        <v>181</v>
      </c>
      <c r="H1" s="39" t="s">
        <v>16</v>
      </c>
    </row>
    <row r="2" spans="1:8">
      <c r="A2" s="50" t="s">
        <v>4</v>
      </c>
      <c r="B2" s="6">
        <v>505</v>
      </c>
      <c r="C2" s="46">
        <v>20</v>
      </c>
      <c r="D2" s="6"/>
      <c r="E2" s="58" t="s">
        <v>81</v>
      </c>
      <c r="F2" s="7" t="s">
        <v>24</v>
      </c>
      <c r="G2" s="77">
        <v>684</v>
      </c>
      <c r="H2" s="169" t="s">
        <v>148</v>
      </c>
    </row>
    <row r="3" spans="1:8" ht="13.5" thickBot="1">
      <c r="A3" s="51" t="s">
        <v>1</v>
      </c>
      <c r="B3" s="10">
        <v>55</v>
      </c>
      <c r="C3" s="52">
        <v>20</v>
      </c>
      <c r="D3" s="10"/>
      <c r="E3" s="10" t="s">
        <v>81</v>
      </c>
      <c r="F3" s="11" t="s">
        <v>24</v>
      </c>
      <c r="G3" s="131">
        <v>1048</v>
      </c>
      <c r="H3" s="170" t="s">
        <v>153</v>
      </c>
    </row>
    <row r="4" spans="1:8">
      <c r="A4" s="21" t="s">
        <v>59</v>
      </c>
      <c r="B4" s="87">
        <v>5</v>
      </c>
      <c r="C4" s="181">
        <v>20</v>
      </c>
      <c r="D4" s="89" t="s">
        <v>52</v>
      </c>
      <c r="E4" s="89" t="s">
        <v>81</v>
      </c>
      <c r="F4" s="80" t="s">
        <v>23</v>
      </c>
      <c r="G4" s="246">
        <v>15000</v>
      </c>
      <c r="H4" s="182"/>
    </row>
    <row r="5" spans="1:8" ht="19.25" customHeight="1">
      <c r="A5" s="130" t="s">
        <v>61</v>
      </c>
      <c r="B5" s="34">
        <v>5</v>
      </c>
      <c r="C5" s="34">
        <v>20</v>
      </c>
      <c r="D5" s="34" t="s">
        <v>53</v>
      </c>
      <c r="E5" s="95" t="s">
        <v>81</v>
      </c>
      <c r="F5" s="127" t="s">
        <v>23</v>
      </c>
      <c r="G5" s="247">
        <v>37671</v>
      </c>
      <c r="H5" s="130" t="s">
        <v>159</v>
      </c>
    </row>
    <row r="6" spans="1:8">
      <c r="A6" s="130" t="s">
        <v>224</v>
      </c>
      <c r="B6" s="34">
        <v>5</v>
      </c>
      <c r="C6" s="34">
        <v>20</v>
      </c>
      <c r="D6" s="34" t="s">
        <v>225</v>
      </c>
      <c r="E6" s="95" t="s">
        <v>81</v>
      </c>
      <c r="F6" s="127" t="s">
        <v>23</v>
      </c>
      <c r="G6" s="247">
        <v>6000</v>
      </c>
      <c r="H6" s="130" t="s">
        <v>226</v>
      </c>
    </row>
    <row r="7" spans="1:8">
      <c r="A7" s="130" t="s">
        <v>138</v>
      </c>
      <c r="B7" s="34">
        <v>5</v>
      </c>
      <c r="C7" s="34">
        <v>20</v>
      </c>
      <c r="D7" s="34" t="s">
        <v>145</v>
      </c>
      <c r="E7" s="95" t="s">
        <v>81</v>
      </c>
      <c r="F7" s="127" t="s">
        <v>23</v>
      </c>
      <c r="G7" s="247">
        <v>1000</v>
      </c>
      <c r="H7" s="130" t="s">
        <v>146</v>
      </c>
    </row>
    <row r="8" spans="1:8">
      <c r="A8" s="130" t="s">
        <v>138</v>
      </c>
      <c r="B8" s="34">
        <v>5</v>
      </c>
      <c r="C8" s="34">
        <v>20</v>
      </c>
      <c r="D8" s="34" t="s">
        <v>139</v>
      </c>
      <c r="E8" s="95" t="s">
        <v>81</v>
      </c>
      <c r="F8" s="127" t="s">
        <v>23</v>
      </c>
      <c r="G8" s="247">
        <v>1250</v>
      </c>
      <c r="H8" s="177"/>
    </row>
    <row r="9" spans="1:8">
      <c r="A9" s="130" t="s">
        <v>62</v>
      </c>
      <c r="B9" s="34">
        <v>5</v>
      </c>
      <c r="C9" s="34">
        <v>20</v>
      </c>
      <c r="D9" s="34" t="s">
        <v>121</v>
      </c>
      <c r="E9" s="95" t="s">
        <v>81</v>
      </c>
      <c r="F9" s="127" t="s">
        <v>23</v>
      </c>
      <c r="G9" s="247">
        <v>1250</v>
      </c>
      <c r="H9" s="177"/>
    </row>
    <row r="10" spans="1:8">
      <c r="A10" s="31" t="s">
        <v>63</v>
      </c>
      <c r="B10" s="27">
        <v>5</v>
      </c>
      <c r="C10" s="26">
        <v>20</v>
      </c>
      <c r="D10" s="26" t="s">
        <v>54</v>
      </c>
      <c r="E10" s="95" t="s">
        <v>81</v>
      </c>
      <c r="F10" s="14" t="s">
        <v>23</v>
      </c>
      <c r="G10" s="247">
        <v>8000</v>
      </c>
      <c r="H10" s="178"/>
    </row>
    <row r="11" spans="1:8">
      <c r="A11" s="31" t="s">
        <v>66</v>
      </c>
      <c r="B11" s="27">
        <v>5</v>
      </c>
      <c r="C11" s="26">
        <v>20</v>
      </c>
      <c r="D11" s="26" t="s">
        <v>57</v>
      </c>
      <c r="E11" s="95" t="s">
        <v>81</v>
      </c>
      <c r="F11" s="14" t="s">
        <v>23</v>
      </c>
      <c r="G11" s="247">
        <v>5000</v>
      </c>
      <c r="H11" s="178"/>
    </row>
    <row r="12" spans="1:8">
      <c r="A12" s="183" t="s">
        <v>228</v>
      </c>
      <c r="B12" s="27">
        <v>5</v>
      </c>
      <c r="C12" s="26">
        <v>20</v>
      </c>
      <c r="D12" s="26" t="s">
        <v>227</v>
      </c>
      <c r="E12" s="95" t="s">
        <v>81</v>
      </c>
      <c r="F12" s="14" t="s">
        <v>23</v>
      </c>
      <c r="G12" s="247">
        <v>13500</v>
      </c>
      <c r="H12" s="176" t="s">
        <v>160</v>
      </c>
    </row>
    <row r="13" spans="1:8">
      <c r="A13" s="13" t="s">
        <v>60</v>
      </c>
      <c r="B13" s="54">
        <v>5</v>
      </c>
      <c r="C13" s="27">
        <v>20</v>
      </c>
      <c r="D13" s="29" t="s">
        <v>84</v>
      </c>
      <c r="E13" s="29" t="s">
        <v>81</v>
      </c>
      <c r="F13" s="16" t="s">
        <v>23</v>
      </c>
      <c r="G13" s="248">
        <v>7000</v>
      </c>
      <c r="H13" s="180" t="s">
        <v>154</v>
      </c>
    </row>
    <row r="14" spans="1:8">
      <c r="A14" s="13" t="s">
        <v>65</v>
      </c>
      <c r="B14" s="54">
        <v>5</v>
      </c>
      <c r="C14" s="27">
        <v>20</v>
      </c>
      <c r="D14" s="29" t="s">
        <v>56</v>
      </c>
      <c r="E14" s="29" t="s">
        <v>81</v>
      </c>
      <c r="F14" s="16" t="s">
        <v>23</v>
      </c>
      <c r="G14" s="248">
        <v>2781</v>
      </c>
      <c r="H14" s="179"/>
    </row>
    <row r="15" spans="1:8">
      <c r="A15" s="13" t="s">
        <v>98</v>
      </c>
      <c r="B15" s="54"/>
      <c r="C15" s="27"/>
      <c r="D15" s="29" t="s">
        <v>97</v>
      </c>
      <c r="E15" s="29" t="s">
        <v>81</v>
      </c>
      <c r="F15" s="16" t="s">
        <v>23</v>
      </c>
      <c r="G15" s="248">
        <v>3112</v>
      </c>
      <c r="H15" s="130"/>
    </row>
    <row r="16" spans="1:8">
      <c r="A16" s="13" t="s">
        <v>67</v>
      </c>
      <c r="B16" s="54">
        <v>5</v>
      </c>
      <c r="C16" s="27">
        <v>20</v>
      </c>
      <c r="D16" s="29" t="s">
        <v>58</v>
      </c>
      <c r="E16" s="29" t="s">
        <v>81</v>
      </c>
      <c r="F16" s="16" t="s">
        <v>23</v>
      </c>
      <c r="G16" s="248">
        <v>13000</v>
      </c>
      <c r="H16" s="180"/>
    </row>
    <row r="17" spans="4:8">
      <c r="D17" s="19"/>
      <c r="E17" s="19"/>
      <c r="F17" s="18" t="s">
        <v>3</v>
      </c>
      <c r="G17" s="65">
        <f>SUM(G2:G16)</f>
        <v>116296</v>
      </c>
    </row>
    <row r="21" spans="4:8">
      <c r="H21" s="57"/>
    </row>
  </sheetData>
  <pageMargins left="0.36458333333333331" right="0.7" top="0.75" bottom="0.75" header="0.3" footer="0.3"/>
  <pageSetup paperSize="8" orientation="landscape" r:id="rId1"/>
  <headerFooter>
    <oddHeader>&amp;LKommunikatsiooniosakond&amp;RLisa 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"/>
  <sheetViews>
    <sheetView view="pageLayout" zoomScaleNormal="100" workbookViewId="0"/>
  </sheetViews>
  <sheetFormatPr defaultColWidth="9.08984375" defaultRowHeight="13"/>
  <cols>
    <col min="1" max="1" width="18.36328125" style="3" customWidth="1"/>
    <col min="2" max="2" width="7.90625" style="3" customWidth="1"/>
    <col min="3" max="3" width="8.90625" style="3" customWidth="1"/>
    <col min="4" max="4" width="22.90625" style="3" customWidth="1"/>
    <col min="5" max="5" width="10.54296875" style="3" customWidth="1"/>
    <col min="6" max="6" width="11.08984375" style="3" customWidth="1"/>
    <col min="7" max="7" width="9.08984375" style="57"/>
    <col min="8" max="8" width="49.453125" style="3" customWidth="1"/>
    <col min="9" max="16384" width="9.08984375" style="3"/>
  </cols>
  <sheetData>
    <row r="1" spans="1:8" ht="39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14" t="s">
        <v>2</v>
      </c>
      <c r="B2" s="15">
        <v>505</v>
      </c>
      <c r="C2" s="26">
        <v>20</v>
      </c>
      <c r="D2" s="26"/>
      <c r="E2" s="30" t="s">
        <v>81</v>
      </c>
      <c r="F2" s="14" t="s">
        <v>21</v>
      </c>
      <c r="G2" s="72">
        <v>902</v>
      </c>
      <c r="H2" s="127" t="s">
        <v>161</v>
      </c>
    </row>
    <row r="3" spans="1:8">
      <c r="A3" s="14" t="s">
        <v>1</v>
      </c>
      <c r="B3" s="15">
        <v>55</v>
      </c>
      <c r="C3" s="26">
        <v>20</v>
      </c>
      <c r="D3" s="26"/>
      <c r="E3" s="30" t="s">
        <v>81</v>
      </c>
      <c r="F3" s="14" t="s">
        <v>21</v>
      </c>
      <c r="G3" s="72">
        <v>1022</v>
      </c>
      <c r="H3" s="127" t="s">
        <v>135</v>
      </c>
    </row>
    <row r="4" spans="1:8">
      <c r="E4" s="19"/>
      <c r="F4" s="18" t="s">
        <v>3</v>
      </c>
      <c r="G4" s="74">
        <f t="shared" ref="G4" si="0">SUM(G2:G3)</f>
        <v>1924</v>
      </c>
    </row>
  </sheetData>
  <pageMargins left="0.7" right="0.7" top="0.75" bottom="0.75" header="0.3" footer="0.3"/>
  <pageSetup paperSize="8" orientation="landscape" r:id="rId1"/>
  <headerFooter>
    <oddHeader>&amp;L&amp;10&amp;K000000Sisejulgeoleku asekantsler&amp;RLisa 5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6.6328125" style="3" customWidth="1"/>
    <col min="3" max="3" width="10.36328125" style="3" customWidth="1"/>
    <col min="4" max="4" width="22.36328125" style="3" customWidth="1"/>
    <col min="5" max="5" width="10.6328125" style="3" customWidth="1"/>
    <col min="6" max="6" width="11.453125" style="3" customWidth="1"/>
    <col min="7" max="7" width="10.6328125" style="3" customWidth="1"/>
    <col min="8" max="8" width="9" style="94" customWidth="1"/>
    <col min="9" max="9" width="45" style="3" customWidth="1"/>
    <col min="10" max="16384" width="9.08984375" style="3"/>
  </cols>
  <sheetData>
    <row r="1" spans="1:9" ht="26">
      <c r="A1" s="2" t="s">
        <v>0</v>
      </c>
      <c r="B1" s="43" t="s">
        <v>93</v>
      </c>
      <c r="C1" s="43" t="s">
        <v>92</v>
      </c>
      <c r="D1" s="43" t="s">
        <v>10</v>
      </c>
      <c r="E1" s="2" t="s">
        <v>79</v>
      </c>
      <c r="F1" s="2" t="s">
        <v>13</v>
      </c>
      <c r="G1" s="2" t="s">
        <v>43</v>
      </c>
      <c r="H1" s="249" t="s">
        <v>181</v>
      </c>
      <c r="I1" s="2" t="s">
        <v>16</v>
      </c>
    </row>
    <row r="2" spans="1:9">
      <c r="A2" s="15" t="s">
        <v>4</v>
      </c>
      <c r="B2" s="15">
        <v>505</v>
      </c>
      <c r="C2" s="164">
        <v>20</v>
      </c>
      <c r="D2" s="15"/>
      <c r="E2" s="69" t="s">
        <v>81</v>
      </c>
      <c r="F2" s="29"/>
      <c r="G2" s="14" t="s">
        <v>22</v>
      </c>
      <c r="H2" s="48">
        <v>1075</v>
      </c>
      <c r="I2" s="127" t="s">
        <v>50</v>
      </c>
    </row>
    <row r="3" spans="1:9">
      <c r="A3" s="15" t="s">
        <v>1</v>
      </c>
      <c r="B3" s="15">
        <v>55</v>
      </c>
      <c r="C3" s="164">
        <v>20</v>
      </c>
      <c r="D3" s="15"/>
      <c r="E3" s="93" t="s">
        <v>81</v>
      </c>
      <c r="F3" s="29"/>
      <c r="G3" s="14" t="s">
        <v>22</v>
      </c>
      <c r="H3" s="48">
        <v>1646</v>
      </c>
      <c r="I3" s="171" t="s">
        <v>115</v>
      </c>
    </row>
    <row r="4" spans="1:9">
      <c r="E4" s="19"/>
      <c r="G4" s="18" t="s">
        <v>3</v>
      </c>
      <c r="H4" s="65">
        <f>SUM(H2:H3)</f>
        <v>2721</v>
      </c>
    </row>
    <row r="8" spans="1:9">
      <c r="G8" s="49"/>
    </row>
  </sheetData>
  <pageMargins left="0.375" right="0.35416666666666669" top="0.75" bottom="0.75" header="0.3" footer="0.3"/>
  <pageSetup paperSize="8" orientation="landscape" r:id="rId1"/>
  <headerFooter>
    <oddHeader>&amp;LKorrakaitse- ja kriminaalpoliitika osakond&amp;RLisa 6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view="pageLayout" zoomScaleNormal="100" workbookViewId="0"/>
  </sheetViews>
  <sheetFormatPr defaultColWidth="9.08984375" defaultRowHeight="13"/>
  <cols>
    <col min="1" max="1" width="20.36328125" style="1" customWidth="1"/>
    <col min="2" max="2" width="6.6328125" style="3" customWidth="1"/>
    <col min="3" max="3" width="10.6328125" style="3" customWidth="1"/>
    <col min="4" max="4" width="14.6328125" style="3" customWidth="1"/>
    <col min="5" max="5" width="9.6328125" style="3" customWidth="1"/>
    <col min="6" max="6" width="10.90625" style="3" customWidth="1"/>
    <col min="7" max="7" width="9.453125" style="94" customWidth="1"/>
    <col min="8" max="8" width="60.54296875" style="3" customWidth="1"/>
    <col min="9" max="16384" width="9.08984375" style="3"/>
  </cols>
  <sheetData>
    <row r="1" spans="1:10" ht="26.5" thickBot="1">
      <c r="A1" s="2" t="s">
        <v>0</v>
      </c>
      <c r="B1" s="43" t="s">
        <v>93</v>
      </c>
      <c r="C1" s="43" t="s">
        <v>92</v>
      </c>
      <c r="D1" s="43" t="s">
        <v>10</v>
      </c>
      <c r="E1" s="2" t="s">
        <v>79</v>
      </c>
      <c r="F1" s="2" t="s">
        <v>43</v>
      </c>
      <c r="G1" s="104" t="s">
        <v>181</v>
      </c>
      <c r="H1" s="39" t="s">
        <v>16</v>
      </c>
    </row>
    <row r="2" spans="1:10">
      <c r="A2" s="50" t="s">
        <v>4</v>
      </c>
      <c r="B2" s="6">
        <v>505</v>
      </c>
      <c r="C2" s="46">
        <v>20</v>
      </c>
      <c r="D2" s="6"/>
      <c r="E2" s="58" t="s">
        <v>81</v>
      </c>
      <c r="F2" s="22" t="s">
        <v>28</v>
      </c>
      <c r="G2" s="250">
        <v>684</v>
      </c>
      <c r="H2" s="192" t="s">
        <v>50</v>
      </c>
    </row>
    <row r="3" spans="1:10" ht="13.5" thickBot="1">
      <c r="A3" s="51" t="s">
        <v>1</v>
      </c>
      <c r="B3" s="10">
        <v>55</v>
      </c>
      <c r="C3" s="125">
        <v>20</v>
      </c>
      <c r="D3" s="56"/>
      <c r="E3" s="126" t="s">
        <v>81</v>
      </c>
      <c r="F3" s="25" t="s">
        <v>28</v>
      </c>
      <c r="G3" s="251">
        <v>1048</v>
      </c>
      <c r="H3" s="195" t="s">
        <v>50</v>
      </c>
      <c r="J3" s="3">
        <v>74831</v>
      </c>
    </row>
    <row r="4" spans="1:10" ht="26">
      <c r="A4" s="21" t="s">
        <v>9</v>
      </c>
      <c r="B4" s="87">
        <v>5</v>
      </c>
      <c r="C4" s="160">
        <v>20</v>
      </c>
      <c r="D4" s="161"/>
      <c r="E4" s="124"/>
      <c r="F4" s="124"/>
      <c r="G4" s="252">
        <v>8639240</v>
      </c>
      <c r="H4" s="194" t="s">
        <v>229</v>
      </c>
    </row>
    <row r="5" spans="1:10">
      <c r="A5" s="13" t="s">
        <v>9</v>
      </c>
      <c r="B5" s="54">
        <v>5</v>
      </c>
      <c r="C5" s="162">
        <v>20</v>
      </c>
      <c r="D5" s="163" t="s">
        <v>105</v>
      </c>
      <c r="E5" s="34" t="s">
        <v>81</v>
      </c>
      <c r="F5" s="34" t="s">
        <v>46</v>
      </c>
      <c r="G5" s="247">
        <v>39409</v>
      </c>
      <c r="H5" s="146" t="s">
        <v>149</v>
      </c>
    </row>
    <row r="6" spans="1:10">
      <c r="A6" s="114" t="s">
        <v>9</v>
      </c>
      <c r="B6" s="33">
        <v>5</v>
      </c>
      <c r="C6" s="34">
        <v>20</v>
      </c>
      <c r="D6" s="34" t="s">
        <v>230</v>
      </c>
      <c r="E6" s="156" t="s">
        <v>81</v>
      </c>
      <c r="F6" s="34" t="s">
        <v>46</v>
      </c>
      <c r="G6" s="253">
        <v>34788</v>
      </c>
      <c r="H6" s="191" t="s">
        <v>231</v>
      </c>
    </row>
    <row r="7" spans="1:10">
      <c r="A7" s="38" t="s">
        <v>68</v>
      </c>
      <c r="B7" s="37">
        <v>5</v>
      </c>
      <c r="C7" s="34">
        <v>20</v>
      </c>
      <c r="D7" s="158" t="s">
        <v>71</v>
      </c>
      <c r="E7" s="158" t="s">
        <v>81</v>
      </c>
      <c r="F7" s="34" t="s">
        <v>46</v>
      </c>
      <c r="G7" s="254">
        <v>2608</v>
      </c>
      <c r="H7" s="198" t="s">
        <v>140</v>
      </c>
    </row>
    <row r="8" spans="1:10">
      <c r="A8" s="38" t="s">
        <v>69</v>
      </c>
      <c r="B8" s="37">
        <v>5</v>
      </c>
      <c r="C8" s="34">
        <v>20</v>
      </c>
      <c r="D8" s="158" t="s">
        <v>72</v>
      </c>
      <c r="E8" s="158" t="s">
        <v>81</v>
      </c>
      <c r="F8" s="34" t="s">
        <v>46</v>
      </c>
      <c r="G8" s="254">
        <v>61596</v>
      </c>
      <c r="H8" s="199" t="s">
        <v>235</v>
      </c>
    </row>
    <row r="9" spans="1:10" ht="26">
      <c r="A9" s="63" t="s">
        <v>100</v>
      </c>
      <c r="B9" s="37">
        <v>5</v>
      </c>
      <c r="C9" s="34">
        <v>20</v>
      </c>
      <c r="D9" s="158" t="s">
        <v>88</v>
      </c>
      <c r="E9" s="158" t="s">
        <v>81</v>
      </c>
      <c r="F9" s="34" t="s">
        <v>46</v>
      </c>
      <c r="G9" s="254">
        <v>79494</v>
      </c>
      <c r="H9" s="191"/>
    </row>
    <row r="10" spans="1:10" ht="26">
      <c r="A10" s="63" t="s">
        <v>143</v>
      </c>
      <c r="B10" s="37">
        <v>5</v>
      </c>
      <c r="C10" s="34">
        <v>20</v>
      </c>
      <c r="D10" s="158" t="s">
        <v>141</v>
      </c>
      <c r="E10" s="158" t="s">
        <v>81</v>
      </c>
      <c r="F10" s="34" t="s">
        <v>46</v>
      </c>
      <c r="G10" s="254">
        <v>16600</v>
      </c>
      <c r="H10" s="191" t="s">
        <v>142</v>
      </c>
    </row>
    <row r="11" spans="1:10" ht="26">
      <c r="A11" s="63" t="s">
        <v>70</v>
      </c>
      <c r="B11" s="37">
        <v>5</v>
      </c>
      <c r="C11" s="34">
        <v>20</v>
      </c>
      <c r="D11" s="158" t="s">
        <v>73</v>
      </c>
      <c r="E11" s="158" t="s">
        <v>81</v>
      </c>
      <c r="F11" s="34" t="s">
        <v>46</v>
      </c>
      <c r="G11" s="254">
        <v>466</v>
      </c>
      <c r="H11" s="175"/>
    </row>
    <row r="12" spans="1:10" ht="27.65" customHeight="1">
      <c r="A12" s="135" t="s">
        <v>232</v>
      </c>
      <c r="B12" s="136">
        <v>5</v>
      </c>
      <c r="C12" s="151">
        <v>20</v>
      </c>
      <c r="D12" s="159" t="s">
        <v>233</v>
      </c>
      <c r="E12" s="159" t="s">
        <v>81</v>
      </c>
      <c r="F12" s="151" t="s">
        <v>46</v>
      </c>
      <c r="G12" s="255">
        <v>25200</v>
      </c>
      <c r="H12" s="196" t="s">
        <v>234</v>
      </c>
    </row>
    <row r="13" spans="1:10" s="64" customFormat="1" ht="26.5" thickBot="1">
      <c r="A13" s="122" t="s">
        <v>87</v>
      </c>
      <c r="B13" s="123">
        <v>5</v>
      </c>
      <c r="C13" s="92">
        <v>20</v>
      </c>
      <c r="D13" s="118" t="s">
        <v>86</v>
      </c>
      <c r="E13" s="118" t="s">
        <v>81</v>
      </c>
      <c r="F13" s="92" t="s">
        <v>46</v>
      </c>
      <c r="G13" s="256">
        <v>4058</v>
      </c>
      <c r="H13" s="184"/>
    </row>
    <row r="14" spans="1:10">
      <c r="F14" s="18" t="s">
        <v>3</v>
      </c>
      <c r="G14" s="257">
        <f>SUM(G2:G13)</f>
        <v>8905191</v>
      </c>
    </row>
    <row r="15" spans="1:10">
      <c r="G15" s="258"/>
    </row>
    <row r="16" spans="1:10">
      <c r="G16" s="259"/>
    </row>
  </sheetData>
  <pageMargins left="0.7" right="0.41666666666666669" top="0.75" bottom="0.57291666666666663" header="0.3" footer="0.3"/>
  <pageSetup paperSize="8" orientation="landscape" r:id="rId1"/>
  <headerFooter>
    <oddHeader>&amp;LPersonalipoliitika osakond&amp;RLisa 7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view="pageLayout" zoomScaleNormal="100" workbookViewId="0"/>
  </sheetViews>
  <sheetFormatPr defaultColWidth="9.08984375" defaultRowHeight="13"/>
  <cols>
    <col min="1" max="1" width="14.453125" style="3" customWidth="1"/>
    <col min="2" max="2" width="7" style="3" customWidth="1"/>
    <col min="3" max="3" width="13.08984375" style="3" customWidth="1"/>
    <col min="4" max="4" width="16.453125" style="3" customWidth="1"/>
    <col min="5" max="5" width="10.6328125" style="3" customWidth="1"/>
    <col min="6" max="6" width="11.6328125" style="3" customWidth="1"/>
    <col min="7" max="7" width="9.08984375" style="94"/>
    <col min="8" max="8" width="57.453125" style="3" customWidth="1"/>
    <col min="9" max="16384" width="9.08984375" style="3"/>
  </cols>
  <sheetData>
    <row r="1" spans="1:8" ht="26">
      <c r="A1" s="32" t="s">
        <v>0</v>
      </c>
      <c r="B1" s="32" t="s">
        <v>93</v>
      </c>
      <c r="C1" s="32" t="s">
        <v>92</v>
      </c>
      <c r="D1" s="32" t="s">
        <v>10</v>
      </c>
      <c r="E1" s="32" t="s">
        <v>79</v>
      </c>
      <c r="F1" s="32" t="s">
        <v>43</v>
      </c>
      <c r="G1" s="104" t="s">
        <v>181</v>
      </c>
      <c r="H1" s="32" t="s">
        <v>16</v>
      </c>
    </row>
    <row r="2" spans="1:8">
      <c r="A2" s="29" t="s">
        <v>4</v>
      </c>
      <c r="B2" s="54">
        <v>505</v>
      </c>
      <c r="C2" s="54">
        <v>20</v>
      </c>
      <c r="D2" s="54"/>
      <c r="E2" s="59" t="s">
        <v>81</v>
      </c>
      <c r="F2" s="29" t="s">
        <v>27</v>
      </c>
      <c r="G2" s="133">
        <v>684</v>
      </c>
      <c r="H2" s="16" t="s">
        <v>50</v>
      </c>
    </row>
    <row r="3" spans="1:8">
      <c r="A3" s="14" t="s">
        <v>5</v>
      </c>
      <c r="B3" s="15">
        <v>55</v>
      </c>
      <c r="C3" s="15">
        <v>20</v>
      </c>
      <c r="D3" s="15"/>
      <c r="E3" s="62" t="s">
        <v>81</v>
      </c>
      <c r="F3" s="14" t="s">
        <v>27</v>
      </c>
      <c r="G3" s="133">
        <v>1048</v>
      </c>
      <c r="H3" s="129" t="s">
        <v>50</v>
      </c>
    </row>
    <row r="4" spans="1:8">
      <c r="A4" s="14" t="s">
        <v>89</v>
      </c>
      <c r="B4" s="15">
        <v>5</v>
      </c>
      <c r="C4" s="163">
        <v>20</v>
      </c>
      <c r="D4" s="163" t="s">
        <v>155</v>
      </c>
      <c r="E4" s="156" t="s">
        <v>81</v>
      </c>
      <c r="F4" s="127" t="s">
        <v>27</v>
      </c>
      <c r="G4" s="48">
        <v>93130</v>
      </c>
      <c r="H4" s="193" t="s">
        <v>132</v>
      </c>
    </row>
    <row r="5" spans="1:8">
      <c r="F5" s="18" t="s">
        <v>3</v>
      </c>
      <c r="G5" s="134">
        <f>SUM(G2:G4)</f>
        <v>94862</v>
      </c>
      <c r="H5" s="94"/>
    </row>
  </sheetData>
  <pageMargins left="0.7" right="0.7" top="0.75" bottom="0.75" header="0.3" footer="0.3"/>
  <pageSetup paperSize="8" orientation="landscape" r:id="rId1"/>
  <headerFooter>
    <oddHeader>&amp;L&amp;K000000Pääste- ja ohutuspoliitika osakond
&amp;RLisa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view="pageLayout" zoomScaleNormal="100" workbookViewId="0"/>
  </sheetViews>
  <sheetFormatPr defaultColWidth="9.08984375" defaultRowHeight="13"/>
  <cols>
    <col min="1" max="1" width="16" style="3" customWidth="1"/>
    <col min="2" max="2" width="7.36328125" style="3" customWidth="1"/>
    <col min="3" max="3" width="11.453125" style="3" customWidth="1"/>
    <col min="4" max="5" width="16.90625" style="3" customWidth="1"/>
    <col min="6" max="6" width="10" style="3" customWidth="1"/>
    <col min="7" max="7" width="11.90625" style="3" customWidth="1"/>
    <col min="8" max="8" width="9.08984375" style="94"/>
    <col min="9" max="9" width="49" style="3" customWidth="1"/>
    <col min="10" max="16384" width="9.08984375" style="3"/>
  </cols>
  <sheetData>
    <row r="1" spans="1:9" ht="26">
      <c r="A1" s="32" t="s">
        <v>0</v>
      </c>
      <c r="B1" s="32" t="s">
        <v>93</v>
      </c>
      <c r="C1" s="32" t="s">
        <v>92</v>
      </c>
      <c r="D1" s="32" t="s">
        <v>10</v>
      </c>
      <c r="E1" s="152" t="s">
        <v>13</v>
      </c>
      <c r="F1" s="32" t="s">
        <v>79</v>
      </c>
      <c r="G1" s="32" t="s">
        <v>43</v>
      </c>
      <c r="H1" s="104" t="s">
        <v>181</v>
      </c>
      <c r="I1" s="32" t="s">
        <v>16</v>
      </c>
    </row>
    <row r="2" spans="1:9">
      <c r="A2" s="14" t="s">
        <v>2</v>
      </c>
      <c r="B2" s="15">
        <v>505</v>
      </c>
      <c r="C2" s="26">
        <v>20</v>
      </c>
      <c r="D2" s="26"/>
      <c r="E2" s="26"/>
      <c r="F2" s="66" t="s">
        <v>81</v>
      </c>
      <c r="G2" s="14" t="s">
        <v>25</v>
      </c>
      <c r="H2" s="48">
        <v>1271</v>
      </c>
      <c r="I2" s="14" t="s">
        <v>50</v>
      </c>
    </row>
    <row r="3" spans="1:9">
      <c r="A3" s="29" t="s">
        <v>5</v>
      </c>
      <c r="B3" s="54">
        <v>55</v>
      </c>
      <c r="C3" s="27">
        <v>20</v>
      </c>
      <c r="D3" s="27"/>
      <c r="E3" s="27"/>
      <c r="F3" s="66" t="s">
        <v>81</v>
      </c>
      <c r="G3" s="14" t="s">
        <v>25</v>
      </c>
      <c r="H3" s="48">
        <v>1946</v>
      </c>
      <c r="I3" s="171" t="s">
        <v>115</v>
      </c>
    </row>
    <row r="4" spans="1:9">
      <c r="A4" s="33" t="s">
        <v>6</v>
      </c>
      <c r="B4" s="33">
        <v>45</v>
      </c>
      <c r="C4" s="33" t="s">
        <v>15</v>
      </c>
      <c r="D4" s="33"/>
      <c r="E4" s="33"/>
      <c r="F4" s="33" t="s">
        <v>81</v>
      </c>
      <c r="G4" s="33" t="s">
        <v>25</v>
      </c>
      <c r="H4" s="48">
        <v>35121</v>
      </c>
      <c r="I4" s="166" t="s">
        <v>163</v>
      </c>
    </row>
    <row r="5" spans="1:9">
      <c r="A5" s="33" t="s">
        <v>6</v>
      </c>
      <c r="B5" s="33">
        <v>45</v>
      </c>
      <c r="C5" s="33" t="s">
        <v>15</v>
      </c>
      <c r="D5" s="33" t="s">
        <v>162</v>
      </c>
      <c r="E5" s="33"/>
      <c r="F5" s="33" t="s">
        <v>81</v>
      </c>
      <c r="G5" s="33" t="s">
        <v>25</v>
      </c>
      <c r="H5" s="48">
        <v>2500</v>
      </c>
      <c r="I5" s="166" t="s">
        <v>164</v>
      </c>
    </row>
    <row r="6" spans="1:9">
      <c r="F6" s="65"/>
      <c r="G6" s="18" t="s">
        <v>3</v>
      </c>
      <c r="H6" s="65">
        <f>SUM(H2:H5)</f>
        <v>40838</v>
      </c>
    </row>
  </sheetData>
  <pageMargins left="0.7" right="0.7" top="0.75" bottom="0.75" header="0.3" footer="0.3"/>
  <pageSetup paperSize="8" orientation="landscape" r:id="rId1"/>
  <headerFooter>
    <oddHeader>&amp;L&amp;K000000Piirivalve- ja rändepoliitika osakond&amp;RLisa 8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ELVO</vt:lpstr>
      <vt:lpstr>kantsler</vt:lpstr>
      <vt:lpstr>KPKO</vt:lpstr>
      <vt:lpstr>KO</vt:lpstr>
      <vt:lpstr>KAK</vt:lpstr>
      <vt:lpstr>KKPO</vt:lpstr>
      <vt:lpstr>PPO</vt:lpstr>
      <vt:lpstr>POPO</vt:lpstr>
      <vt:lpstr>PRPO</vt:lpstr>
      <vt:lpstr>PAK</vt:lpstr>
      <vt:lpstr>RHO</vt:lpstr>
      <vt:lpstr>RAK</vt:lpstr>
      <vt:lpstr>RTO</vt:lpstr>
      <vt:lpstr>SAO</vt:lpstr>
      <vt:lpstr>JUPO</vt:lpstr>
      <vt:lpstr>SKVO</vt:lpstr>
      <vt:lpstr>SM</vt:lpstr>
      <vt:lpstr>STAO</vt:lpstr>
      <vt:lpstr>UAO</vt:lpstr>
      <vt:lpstr>VAK</vt:lpstr>
      <vt:lpstr>IVHO</vt:lpstr>
      <vt:lpstr>VVO</vt:lpstr>
      <vt:lpstr>ÕO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Podhodjaštševa</dc:creator>
  <cp:lastModifiedBy>Maia Podhodjaštševa</cp:lastModifiedBy>
  <cp:lastPrinted>2014-02-03T09:37:54Z</cp:lastPrinted>
  <dcterms:created xsi:type="dcterms:W3CDTF">2013-02-19T10:37:51Z</dcterms:created>
  <dcterms:modified xsi:type="dcterms:W3CDTF">2023-12-21T08:09:58Z</dcterms:modified>
</cp:coreProperties>
</file>